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256" yWindow="-48" windowWidth="12192" windowHeight="12288" activeTab="1"/>
  </bookViews>
  <sheets>
    <sheet name="文化课" sheetId="1" r:id="rId1"/>
    <sheet name="专业课" sheetId="2" r:id="rId2"/>
  </sheets>
  <definedNames>
    <definedName name="_xlnm.Print_Titles" localSheetId="0">文化课!$1:$2</definedName>
    <definedName name="_xlnm.Print_Titles" localSheetId="1">专业课!$A$1:$IV$2</definedName>
  </definedNames>
  <calcPr calcId="125725"/>
</workbook>
</file>

<file path=xl/calcChain.xml><?xml version="1.0" encoding="utf-8"?>
<calcChain xmlns="http://schemas.openxmlformats.org/spreadsheetml/2006/main">
  <c r="K23" i="2"/>
  <c r="J7" l="1"/>
  <c r="K7" s="1"/>
  <c r="J6"/>
  <c r="K6" s="1"/>
  <c r="J5"/>
  <c r="K5" s="1"/>
  <c r="J4"/>
  <c r="K4" s="1"/>
  <c r="J3"/>
  <c r="K3" s="1"/>
  <c r="I11" i="1"/>
  <c r="K19" i="2"/>
  <c r="K18"/>
  <c r="J17"/>
  <c r="K17" s="1"/>
  <c r="J16"/>
  <c r="K16" s="1"/>
  <c r="J15"/>
  <c r="K15" s="1"/>
  <c r="J14"/>
  <c r="K14" s="1"/>
  <c r="K24"/>
  <c r="K22"/>
  <c r="I13" i="1"/>
  <c r="I4"/>
  <c r="I5"/>
  <c r="I6"/>
  <c r="I7"/>
  <c r="I8"/>
  <c r="I9"/>
  <c r="I10"/>
  <c r="I12"/>
  <c r="I14"/>
  <c r="I15"/>
  <c r="I16"/>
  <c r="I17"/>
  <c r="I18"/>
  <c r="I19"/>
  <c r="J9" i="2"/>
  <c r="K9" s="1"/>
  <c r="J10"/>
  <c r="K10" s="1"/>
  <c r="J11"/>
  <c r="K11" s="1"/>
  <c r="J13"/>
  <c r="K13" s="1"/>
  <c r="J12"/>
  <c r="K12" s="1"/>
  <c r="J20"/>
  <c r="K20" s="1"/>
  <c r="J21"/>
  <c r="K21" s="1"/>
  <c r="J25"/>
  <c r="K25" s="1"/>
  <c r="J26"/>
  <c r="K26" s="1"/>
  <c r="J27"/>
  <c r="K27" s="1"/>
  <c r="J28"/>
  <c r="K28" s="1"/>
  <c r="J29"/>
  <c r="K29" s="1"/>
  <c r="J30"/>
  <c r="K30" s="1"/>
  <c r="J31"/>
  <c r="K31" s="1"/>
  <c r="J32"/>
  <c r="K32" s="1"/>
  <c r="J33"/>
  <c r="K33" s="1"/>
  <c r="J34"/>
  <c r="K34" s="1"/>
  <c r="J35"/>
  <c r="K35" s="1"/>
  <c r="J36"/>
  <c r="K36" s="1"/>
  <c r="J8"/>
  <c r="K8" s="1"/>
  <c r="I3" i="1"/>
</calcChain>
</file>

<file path=xl/sharedStrings.xml><?xml version="1.0" encoding="utf-8"?>
<sst xmlns="http://schemas.openxmlformats.org/spreadsheetml/2006/main" count="271" uniqueCount="210">
  <si>
    <t>序号</t>
  </si>
  <si>
    <t>姓名</t>
  </si>
  <si>
    <t>考号</t>
  </si>
  <si>
    <t>报考单位</t>
  </si>
  <si>
    <t>报考职位</t>
  </si>
  <si>
    <t>岗位识别码</t>
  </si>
  <si>
    <t>笔试成绩</t>
  </si>
  <si>
    <t>面试成绩</t>
  </si>
  <si>
    <t>总成绩</t>
  </si>
  <si>
    <t>相同识别码排名</t>
  </si>
  <si>
    <t>东北育才学校</t>
  </si>
  <si>
    <t>高中物理实验教师</t>
  </si>
  <si>
    <t>00001</t>
  </si>
  <si>
    <t>张妍</t>
  </si>
  <si>
    <t>01190816</t>
  </si>
  <si>
    <t>魏羽岑</t>
  </si>
  <si>
    <t>01271809</t>
  </si>
  <si>
    <t>高中化学实验教师</t>
  </si>
  <si>
    <t>00002</t>
  </si>
  <si>
    <t>高中生物实验教师</t>
  </si>
  <si>
    <t>00003</t>
  </si>
  <si>
    <t>方明</t>
  </si>
  <si>
    <t>01211228</t>
  </si>
  <si>
    <t>金姣彤</t>
  </si>
  <si>
    <t>01320716</t>
  </si>
  <si>
    <t>市直-沈阳大学新民师范学院附属小学</t>
  </si>
  <si>
    <t>小学信息技术教师</t>
  </si>
  <si>
    <t>00005</t>
  </si>
  <si>
    <t>耿赫迪</t>
  </si>
  <si>
    <t>01110225</t>
  </si>
  <si>
    <t>00006</t>
  </si>
  <si>
    <t>李扬</t>
  </si>
  <si>
    <t>01051113</t>
  </si>
  <si>
    <t>小学班主任教师</t>
  </si>
  <si>
    <t>00007</t>
  </si>
  <si>
    <t>梁新浩</t>
  </si>
  <si>
    <t>01120607</t>
  </si>
  <si>
    <t>胡楠</t>
  </si>
  <si>
    <t>01120127</t>
  </si>
  <si>
    <t>沈阳市特殊教育幼儿园</t>
  </si>
  <si>
    <t>学前特殊教育</t>
  </si>
  <si>
    <t>00008</t>
  </si>
  <si>
    <t>韩雪</t>
  </si>
  <si>
    <t>01170602</t>
  </si>
  <si>
    <t>中职体育教师</t>
  </si>
  <si>
    <t>徐岚</t>
  </si>
  <si>
    <t>01091124</t>
  </si>
  <si>
    <t>中职语文教师</t>
  </si>
  <si>
    <t>中职美术教师</t>
  </si>
  <si>
    <t>朱鹳茹</t>
  </si>
  <si>
    <t>01121411</t>
  </si>
  <si>
    <t>中职政治教师</t>
  </si>
  <si>
    <t>张丹妮</t>
  </si>
  <si>
    <t>01300229</t>
  </si>
  <si>
    <t>李洺萱</t>
  </si>
  <si>
    <t>01021708</t>
  </si>
  <si>
    <t>沈阳市旅游学校</t>
    <phoneticPr fontId="6" type="noConversion"/>
  </si>
  <si>
    <t>沈阳市艺术幼儿师范学校</t>
    <phoneticPr fontId="2" type="noConversion"/>
  </si>
  <si>
    <t>韩合飞</t>
  </si>
  <si>
    <t>01230219</t>
  </si>
  <si>
    <t>市直-沈阳市城市建设管理学校</t>
  </si>
  <si>
    <t>中职数学教师</t>
  </si>
  <si>
    <t>00049</t>
  </si>
  <si>
    <t>高晨</t>
  </si>
  <si>
    <t>01260410</t>
  </si>
  <si>
    <t>00050</t>
  </si>
  <si>
    <t>试讲成绩</t>
  </si>
  <si>
    <t>实践操作成绩</t>
  </si>
  <si>
    <t>韩飞</t>
    <phoneticPr fontId="2" type="noConversion"/>
  </si>
  <si>
    <t>01390403</t>
    <phoneticPr fontId="2" type="noConversion"/>
  </si>
  <si>
    <t>沈阳现代制造服务学校</t>
    <phoneticPr fontId="2" type="noConversion"/>
  </si>
  <si>
    <t>中职电气专业课教师</t>
    <phoneticPr fontId="2" type="noConversion"/>
  </si>
  <si>
    <t>00015</t>
  </si>
  <si>
    <t>张凤</t>
    <phoneticPr fontId="2" type="noConversion"/>
  </si>
  <si>
    <t>01141304</t>
    <phoneticPr fontId="2" type="noConversion"/>
  </si>
  <si>
    <t>金朦</t>
    <phoneticPr fontId="2" type="noConversion"/>
  </si>
  <si>
    <t>01271826</t>
    <phoneticPr fontId="2" type="noConversion"/>
  </si>
  <si>
    <t>中职轨道交通专业课教师</t>
    <phoneticPr fontId="2" type="noConversion"/>
  </si>
  <si>
    <t>00016</t>
  </si>
  <si>
    <t>陈晓航</t>
    <phoneticPr fontId="2" type="noConversion"/>
  </si>
  <si>
    <t>01081413</t>
    <phoneticPr fontId="2" type="noConversion"/>
  </si>
  <si>
    <t>中职金融专业课教师</t>
    <phoneticPr fontId="2" type="noConversion"/>
  </si>
  <si>
    <t>00017</t>
  </si>
  <si>
    <t>金玉凤</t>
  </si>
  <si>
    <t>01011503</t>
  </si>
  <si>
    <t>田金钰</t>
  </si>
  <si>
    <t>01010814</t>
  </si>
  <si>
    <t>王硕</t>
  </si>
  <si>
    <t>01021420</t>
  </si>
  <si>
    <t>艾千慧</t>
  </si>
  <si>
    <t>01431520</t>
  </si>
  <si>
    <t>00027</t>
  </si>
  <si>
    <t>曹建侠</t>
  </si>
  <si>
    <t>01110319</t>
  </si>
  <si>
    <t>关梦竹</t>
  </si>
  <si>
    <t>01150524</t>
  </si>
  <si>
    <t>00032中职电梯专业课教师</t>
  </si>
  <si>
    <t>00032</t>
  </si>
  <si>
    <t>任聪</t>
  </si>
  <si>
    <t>01141808</t>
  </si>
  <si>
    <t>00033中职物联网专业课教师</t>
  </si>
  <si>
    <t>张红蕾</t>
  </si>
  <si>
    <t>01081228</t>
  </si>
  <si>
    <t>市直—沈阳市轻工艺术学校</t>
  </si>
  <si>
    <t>中职人物形象设计专业课教师</t>
  </si>
  <si>
    <t>00036</t>
  </si>
  <si>
    <t>中职舞蹈专业课教师</t>
  </si>
  <si>
    <t>徐娇杨</t>
  </si>
  <si>
    <t>01060410</t>
  </si>
  <si>
    <t>中职信息技术专业课教师</t>
  </si>
  <si>
    <t>杨静</t>
  </si>
  <si>
    <t>01110310</t>
  </si>
  <si>
    <t>中职学前教育专业课教师</t>
  </si>
  <si>
    <t>张瑞</t>
  </si>
  <si>
    <t>01060618</t>
  </si>
  <si>
    <t>中职音乐理论专业课教师</t>
  </si>
  <si>
    <t>王湘鑫</t>
  </si>
  <si>
    <t>01391522</t>
  </si>
  <si>
    <t>付月</t>
  </si>
  <si>
    <t>01080922</t>
  </si>
  <si>
    <t>中职专业课教师</t>
  </si>
  <si>
    <t>00046</t>
  </si>
  <si>
    <t>刘喆</t>
  </si>
  <si>
    <t>01030903</t>
  </si>
  <si>
    <t>00047</t>
  </si>
  <si>
    <t>郭琪</t>
  </si>
  <si>
    <t>01100510</t>
  </si>
  <si>
    <t>00048</t>
  </si>
  <si>
    <t>00024</t>
    <phoneticPr fontId="6" type="noConversion"/>
  </si>
  <si>
    <t>00031</t>
    <phoneticPr fontId="6" type="noConversion"/>
  </si>
  <si>
    <t>00033</t>
    <phoneticPr fontId="6" type="noConversion"/>
  </si>
  <si>
    <t>01030302</t>
    <phoneticPr fontId="2" type="noConversion"/>
  </si>
  <si>
    <t>00035</t>
    <phoneticPr fontId="6" type="noConversion"/>
  </si>
  <si>
    <t>市直-沈阳市公用事业技工学校</t>
  </si>
  <si>
    <r>
      <t>00031</t>
    </r>
    <r>
      <rPr>
        <sz val="10"/>
        <rFont val="宋体"/>
        <family val="3"/>
        <charset val="134"/>
        <scheme val="minor"/>
      </rPr>
      <t>中职工业机器人专业课教师</t>
    </r>
  </si>
  <si>
    <t>市直-沈阳市外事服务学校</t>
    <phoneticPr fontId="2" type="noConversion"/>
  </si>
  <si>
    <t>中职高星级饭店运营与管理专业课教师</t>
    <phoneticPr fontId="2" type="noConversion"/>
  </si>
  <si>
    <t>00020</t>
    <phoneticPr fontId="2" type="noConversion"/>
  </si>
  <si>
    <t>中职电子商务艺术设计专业课教师</t>
    <phoneticPr fontId="2" type="noConversion"/>
  </si>
  <si>
    <t>00019</t>
    <phoneticPr fontId="2" type="noConversion"/>
  </si>
  <si>
    <t>沈阳市信息工程学校</t>
    <phoneticPr fontId="6" type="noConversion"/>
  </si>
  <si>
    <t>沈阳市旅游学校</t>
    <phoneticPr fontId="6" type="noConversion"/>
  </si>
  <si>
    <t>中职思政教师</t>
    <phoneticPr fontId="2" type="noConversion"/>
  </si>
  <si>
    <t>00026</t>
    <phoneticPr fontId="6" type="noConversion"/>
  </si>
  <si>
    <t>沈阳市艺术幼儿师范学校</t>
    <phoneticPr fontId="2" type="noConversion"/>
  </si>
  <si>
    <t>沈阳市艺术幼儿师范学校</t>
    <phoneticPr fontId="2" type="noConversion"/>
  </si>
  <si>
    <t>沈阳市艺术幼儿师范学校</t>
    <phoneticPr fontId="2" type="noConversion"/>
  </si>
  <si>
    <t>沈阳市艺术幼儿师范学校</t>
    <phoneticPr fontId="2" type="noConversion"/>
  </si>
  <si>
    <t>小学音乐教师</t>
    <phoneticPr fontId="2" type="noConversion"/>
  </si>
  <si>
    <t>2021年沈阳市公开招聘教师市直学校进入体检考察人员名单</t>
    <phoneticPr fontId="2" type="noConversion"/>
  </si>
  <si>
    <t>2021年沈阳市公开招聘教师市直学校进入体检考察人员名单</t>
    <phoneticPr fontId="2" type="noConversion"/>
  </si>
  <si>
    <t>00035中职舞蹈专业课教师</t>
    <phoneticPr fontId="2" type="noConversion"/>
  </si>
  <si>
    <t>范佳鑫</t>
    <phoneticPr fontId="2" type="noConversion"/>
  </si>
  <si>
    <t>孙航</t>
  </si>
  <si>
    <t>01311309</t>
  </si>
  <si>
    <t>沈阳市汽车工程学校</t>
  </si>
  <si>
    <t>中职思想政治教师</t>
  </si>
  <si>
    <t>00029</t>
  </si>
  <si>
    <t>杨美</t>
    <phoneticPr fontId="6" type="noConversion"/>
  </si>
  <si>
    <t>01010206</t>
    <phoneticPr fontId="6" type="noConversion"/>
  </si>
  <si>
    <t>沈阳市汽车工程学校</t>
    <phoneticPr fontId="6" type="noConversion"/>
  </si>
  <si>
    <t>中职财会专业课教师</t>
    <phoneticPr fontId="6" type="noConversion"/>
  </si>
  <si>
    <t>00028</t>
    <phoneticPr fontId="6" type="noConversion"/>
  </si>
  <si>
    <t>卢韵霏</t>
    <phoneticPr fontId="6" type="noConversion"/>
  </si>
  <si>
    <t>01050114</t>
    <phoneticPr fontId="6" type="noConversion"/>
  </si>
  <si>
    <t>郝龙</t>
    <phoneticPr fontId="6" type="noConversion"/>
  </si>
  <si>
    <t>01272001</t>
    <phoneticPr fontId="6" type="noConversion"/>
  </si>
  <si>
    <t>中职电气控制专业课教师</t>
    <phoneticPr fontId="6" type="noConversion"/>
  </si>
  <si>
    <t>00030</t>
    <phoneticPr fontId="6" type="noConversion"/>
  </si>
  <si>
    <t>郑祖贤</t>
    <phoneticPr fontId="2" type="noConversion"/>
  </si>
  <si>
    <r>
      <t>0</t>
    </r>
    <r>
      <rPr>
        <sz val="10"/>
        <color indexed="8"/>
        <rFont val="宋体"/>
        <family val="3"/>
        <charset val="134"/>
      </rPr>
      <t>1021029</t>
    </r>
    <phoneticPr fontId="2" type="noConversion"/>
  </si>
  <si>
    <t>沈阳市化工学校</t>
    <phoneticPr fontId="2" type="noConversion"/>
  </si>
  <si>
    <t>中职机电一体化专业课教师</t>
    <phoneticPr fontId="2" type="noConversion"/>
  </si>
  <si>
    <t>00021</t>
  </si>
  <si>
    <t>于静</t>
    <phoneticPr fontId="2" type="noConversion"/>
  </si>
  <si>
    <r>
      <t>0</t>
    </r>
    <r>
      <rPr>
        <sz val="10"/>
        <color indexed="8"/>
        <rFont val="宋体"/>
        <family val="3"/>
        <charset val="134"/>
      </rPr>
      <t>1141715</t>
    </r>
    <phoneticPr fontId="2" type="noConversion"/>
  </si>
  <si>
    <t>桑振杰</t>
    <phoneticPr fontId="2" type="noConversion"/>
  </si>
  <si>
    <r>
      <t>0</t>
    </r>
    <r>
      <rPr>
        <sz val="10"/>
        <color indexed="8"/>
        <rFont val="宋体"/>
        <family val="3"/>
        <charset val="134"/>
      </rPr>
      <t>1121313</t>
    </r>
    <phoneticPr fontId="2" type="noConversion"/>
  </si>
  <si>
    <t>马涛</t>
    <phoneticPr fontId="2" type="noConversion"/>
  </si>
  <si>
    <r>
      <t>0</t>
    </r>
    <r>
      <rPr>
        <sz val="10"/>
        <color indexed="8"/>
        <rFont val="宋体"/>
        <family val="3"/>
        <charset val="134"/>
      </rPr>
      <t>1101418</t>
    </r>
    <phoneticPr fontId="2" type="noConversion"/>
  </si>
  <si>
    <t>张鑫</t>
    <phoneticPr fontId="2" type="noConversion"/>
  </si>
  <si>
    <t>01160304</t>
    <phoneticPr fontId="2" type="noConversion"/>
  </si>
  <si>
    <t>中职物联网应用技术专业课教师</t>
  </si>
  <si>
    <t>00023</t>
  </si>
  <si>
    <t>孙瑶</t>
    <phoneticPr fontId="2" type="noConversion"/>
  </si>
  <si>
    <t>01011001</t>
    <phoneticPr fontId="2" type="noConversion"/>
  </si>
  <si>
    <t>陈然</t>
  </si>
  <si>
    <t>01200225</t>
  </si>
  <si>
    <t>沈阳市装备制造工程学校</t>
  </si>
  <si>
    <t>00014</t>
  </si>
  <si>
    <t>刘爽</t>
  </si>
  <si>
    <t>01040509</t>
  </si>
  <si>
    <t>中职机械专业课教师</t>
  </si>
  <si>
    <t>00009</t>
  </si>
  <si>
    <t>戴思美</t>
  </si>
  <si>
    <t>01101211</t>
  </si>
  <si>
    <t>张凯</t>
  </si>
  <si>
    <t>01010728</t>
  </si>
  <si>
    <t>中职电气专业课教师</t>
  </si>
  <si>
    <t>00010</t>
  </si>
  <si>
    <t>刘影</t>
  </si>
  <si>
    <t>01011319</t>
  </si>
  <si>
    <t>中职汽车专业课教师</t>
  </si>
  <si>
    <t>00011</t>
  </si>
  <si>
    <t>赵喆</t>
  </si>
  <si>
    <t>01240414</t>
  </si>
  <si>
    <t>中职无人机专业课教师</t>
  </si>
  <si>
    <t>00013</t>
  </si>
  <si>
    <t>中职高星级饭店运营与管理专业课教师</t>
    <phoneticPr fontId="2" type="noConversion"/>
  </si>
  <si>
    <t>中职基础会计专业课教师</t>
    <phoneticPr fontId="2" type="noConversion"/>
  </si>
</sst>
</file>

<file path=xl/styles.xml><?xml version="1.0" encoding="utf-8"?>
<styleSheet xmlns="http://schemas.openxmlformats.org/spreadsheetml/2006/main">
  <numFmts count="2">
    <numFmt numFmtId="176" formatCode="00000"/>
    <numFmt numFmtId="177" formatCode="0.00_ "/>
  </numFmts>
  <fonts count="19">
    <font>
      <sz val="11"/>
      <color indexed="8"/>
      <name val="宋体"/>
      <charset val="134"/>
    </font>
    <font>
      <sz val="20"/>
      <name val="方正小标宋简体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b/>
      <sz val="11"/>
      <name val="黑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等线"/>
      <family val="3"/>
      <charset val="134"/>
    </font>
    <font>
      <sz val="10"/>
      <color indexed="8"/>
      <name val="宋体"/>
      <family val="3"/>
      <charset val="134"/>
    </font>
    <font>
      <sz val="10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20"/>
      <name val="方正小标宋简体"/>
      <family val="4"/>
      <charset val="134"/>
    </font>
    <font>
      <sz val="11"/>
      <color theme="1"/>
      <name val="等线"/>
      <family val="3"/>
      <charset val="134"/>
    </font>
    <font>
      <sz val="10"/>
      <color indexed="8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b/>
      <sz val="10"/>
      <name val="黑体"/>
      <family val="3"/>
      <charset val="134"/>
    </font>
    <font>
      <sz val="9"/>
      <color indexed="8"/>
      <name val="宋体"/>
      <family val="3"/>
      <charset val="134"/>
    </font>
    <font>
      <sz val="9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5" fillId="0" borderId="0">
      <alignment vertical="center"/>
    </xf>
    <xf numFmtId="0" fontId="9" fillId="0" borderId="0">
      <alignment vertical="center"/>
    </xf>
    <xf numFmtId="0" fontId="11" fillId="0" borderId="0"/>
    <xf numFmtId="0" fontId="5" fillId="0" borderId="0">
      <alignment vertical="center"/>
    </xf>
  </cellStyleXfs>
  <cellXfs count="62">
    <xf numFmtId="0" fontId="0" fillId="0" borderId="0" xfId="0">
      <alignment vertical="center"/>
    </xf>
    <xf numFmtId="0" fontId="3" fillId="0" borderId="0" xfId="0" applyFont="1" applyFill="1" applyAlignment="1"/>
    <xf numFmtId="0" fontId="4" fillId="0" borderId="1" xfId="0" applyFont="1" applyFill="1" applyBorder="1" applyAlignment="1">
      <alignment horizontal="center" vertical="center"/>
    </xf>
    <xf numFmtId="0" fontId="8" fillId="0" borderId="1" xfId="1" applyFont="1" applyFill="1" applyBorder="1" applyAlignment="1">
      <alignment horizontal="center" vertical="center"/>
    </xf>
    <xf numFmtId="0" fontId="8" fillId="0" borderId="1" xfId="0" quotePrefix="1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176" fontId="8" fillId="0" borderId="1" xfId="0" quotePrefix="1" applyNumberFormat="1" applyFont="1" applyFill="1" applyBorder="1" applyAlignment="1">
      <alignment horizontal="center" vertical="center"/>
    </xf>
    <xf numFmtId="0" fontId="8" fillId="2" borderId="1" xfId="0" quotePrefix="1" applyNumberFormat="1" applyFont="1" applyFill="1" applyBorder="1" applyAlignment="1">
      <alignment horizontal="center" vertical="center"/>
    </xf>
    <xf numFmtId="0" fontId="8" fillId="2" borderId="1" xfId="0" applyNumberFormat="1" applyFont="1" applyFill="1" applyBorder="1" applyAlignment="1">
      <alignment horizontal="center" vertical="center"/>
    </xf>
    <xf numFmtId="176" fontId="8" fillId="2" borderId="1" xfId="0" quotePrefix="1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/>
    </xf>
    <xf numFmtId="0" fontId="3" fillId="0" borderId="0" xfId="2" applyFont="1" applyFill="1" applyAlignment="1"/>
    <xf numFmtId="0" fontId="4" fillId="0" borderId="1" xfId="2" applyFont="1" applyFill="1" applyBorder="1" applyAlignment="1">
      <alignment horizontal="center" vertical="center"/>
    </xf>
    <xf numFmtId="0" fontId="4" fillId="0" borderId="1" xfId="2" applyFont="1" applyFill="1" applyBorder="1" applyAlignment="1">
      <alignment horizontal="center" vertical="center" wrapText="1"/>
    </xf>
    <xf numFmtId="0" fontId="12" fillId="0" borderId="1" xfId="3" applyFont="1" applyFill="1" applyBorder="1" applyAlignment="1">
      <alignment horizontal="center" vertical="center" wrapText="1"/>
    </xf>
    <xf numFmtId="0" fontId="13" fillId="0" borderId="1" xfId="4" applyFont="1" applyFill="1" applyBorder="1" applyAlignment="1">
      <alignment horizontal="center" vertical="center" wrapText="1"/>
    </xf>
    <xf numFmtId="0" fontId="14" fillId="0" borderId="1" xfId="3" applyNumberFormat="1" applyFont="1" applyFill="1" applyBorder="1" applyAlignment="1">
      <alignment horizontal="center" vertical="center"/>
    </xf>
    <xf numFmtId="0" fontId="9" fillId="0" borderId="0" xfId="2" applyFill="1" applyAlignment="1">
      <alignment vertical="center"/>
    </xf>
    <xf numFmtId="0" fontId="8" fillId="0" borderId="1" xfId="0" applyFont="1" applyFill="1" applyBorder="1" applyAlignment="1">
      <alignment horizontal="center" vertical="center"/>
    </xf>
    <xf numFmtId="49" fontId="8" fillId="0" borderId="1" xfId="4" applyNumberFormat="1" applyFont="1" applyFill="1" applyBorder="1" applyAlignment="1">
      <alignment horizontal="center" vertical="center" wrapText="1"/>
    </xf>
    <xf numFmtId="0" fontId="9" fillId="0" borderId="0" xfId="2" applyFill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/>
    </xf>
    <xf numFmtId="49" fontId="15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49" fontId="8" fillId="0" borderId="1" xfId="2" applyNumberFormat="1" applyFont="1" applyFill="1" applyBorder="1" applyAlignment="1">
      <alignment horizontal="center" vertical="center" wrapText="1"/>
    </xf>
    <xf numFmtId="49" fontId="12" fillId="0" borderId="1" xfId="2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177" fontId="12" fillId="2" borderId="1" xfId="0" applyNumberFormat="1" applyFont="1" applyFill="1" applyBorder="1" applyAlignment="1">
      <alignment horizontal="center" vertical="center"/>
    </xf>
    <xf numFmtId="177" fontId="12" fillId="0" borderId="1" xfId="0" applyNumberFormat="1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49" fontId="12" fillId="2" borderId="1" xfId="0" applyNumberFormat="1" applyFont="1" applyFill="1" applyBorder="1" applyAlignment="1">
      <alignment horizontal="center" vertical="center" wrapText="1"/>
    </xf>
    <xf numFmtId="0" fontId="16" fillId="0" borderId="1" xfId="2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7" fillId="0" borderId="0" xfId="2" applyFont="1" applyFill="1" applyAlignment="1">
      <alignment vertical="center"/>
    </xf>
    <xf numFmtId="0" fontId="12" fillId="0" borderId="1" xfId="2" applyFont="1" applyFill="1" applyBorder="1" applyAlignment="1">
      <alignment horizontal="center" vertical="center"/>
    </xf>
    <xf numFmtId="0" fontId="7" fillId="0" borderId="0" xfId="0" applyFont="1">
      <alignment vertical="center"/>
    </xf>
    <xf numFmtId="177" fontId="12" fillId="0" borderId="1" xfId="0" applyNumberFormat="1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12" fillId="0" borderId="1" xfId="0" quotePrefix="1" applyFont="1" applyBorder="1" applyAlignment="1">
      <alignment horizontal="center" vertical="center"/>
    </xf>
    <xf numFmtId="49" fontId="12" fillId="0" borderId="1" xfId="0" applyNumberFormat="1" applyFont="1" applyBorder="1" applyAlignment="1">
      <alignment horizontal="center" vertical="center"/>
    </xf>
    <xf numFmtId="177" fontId="12" fillId="0" borderId="1" xfId="2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quotePrefix="1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177" fontId="7" fillId="0" borderId="1" xfId="0" applyNumberFormat="1" applyFont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177" fontId="17" fillId="0" borderId="1" xfId="0" applyNumberFormat="1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 wrapText="1"/>
    </xf>
    <xf numFmtId="49" fontId="18" fillId="0" borderId="1" xfId="4" applyNumberFormat="1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0" fillId="0" borderId="0" xfId="2" applyFont="1" applyFill="1" applyBorder="1" applyAlignment="1">
      <alignment horizontal="center" vertical="center"/>
    </xf>
  </cellXfs>
  <cellStyles count="5">
    <cellStyle name="常规" xfId="0" builtinId="0"/>
    <cellStyle name="常规 2" xfId="2"/>
    <cellStyle name="常规 2 2" xfId="4"/>
    <cellStyle name="常规 3" xfId="1"/>
    <cellStyle name="常规 4" xfId="3"/>
  </cellStyles>
  <dxfs count="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宋体"/>
        <scheme val="none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zoomScaleSheetLayoutView="100" workbookViewId="0">
      <selection activeCell="A8" sqref="A8:XFD8"/>
    </sheetView>
  </sheetViews>
  <sheetFormatPr defaultColWidth="9" defaultRowHeight="14.4"/>
  <cols>
    <col min="1" max="1" width="7" customWidth="1"/>
    <col min="2" max="2" width="10.44140625" customWidth="1"/>
    <col min="3" max="3" width="12.33203125" customWidth="1"/>
    <col min="4" max="4" width="31.88671875" customWidth="1"/>
    <col min="5" max="5" width="25.88671875" customWidth="1"/>
    <col min="6" max="6" width="11.88671875" customWidth="1"/>
    <col min="7" max="7" width="12.77734375" customWidth="1"/>
    <col min="8" max="8" width="10.6640625" customWidth="1"/>
    <col min="9" max="9" width="10.44140625" customWidth="1"/>
    <col min="10" max="10" width="16.33203125" customWidth="1"/>
  </cols>
  <sheetData>
    <row r="1" spans="1:10" s="1" customFormat="1" ht="39.9" customHeight="1">
      <c r="A1" s="60" t="s">
        <v>149</v>
      </c>
      <c r="B1" s="60"/>
      <c r="C1" s="60"/>
      <c r="D1" s="60"/>
      <c r="E1" s="60"/>
      <c r="F1" s="60"/>
      <c r="G1" s="60"/>
      <c r="H1" s="60"/>
      <c r="I1" s="60"/>
      <c r="J1" s="60"/>
    </row>
    <row r="2" spans="1:10" s="1" customFormat="1" ht="21.9" customHeight="1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</row>
    <row r="3" spans="1:10" s="38" customFormat="1" ht="30" customHeight="1">
      <c r="A3" s="35">
        <v>1</v>
      </c>
      <c r="B3" s="3" t="s">
        <v>13</v>
      </c>
      <c r="C3" s="3" t="s">
        <v>14</v>
      </c>
      <c r="D3" s="3" t="s">
        <v>10</v>
      </c>
      <c r="E3" s="3" t="s">
        <v>11</v>
      </c>
      <c r="F3" s="3" t="s">
        <v>12</v>
      </c>
      <c r="G3" s="3">
        <v>60.48</v>
      </c>
      <c r="H3" s="35">
        <v>89.67</v>
      </c>
      <c r="I3" s="39">
        <f t="shared" ref="I3:I19" si="0">G3*40%+H3*60%</f>
        <v>77.994</v>
      </c>
      <c r="J3" s="35">
        <v>1</v>
      </c>
    </row>
    <row r="4" spans="1:10" s="38" customFormat="1" ht="30" customHeight="1">
      <c r="A4" s="35">
        <v>2</v>
      </c>
      <c r="B4" s="3" t="s">
        <v>15</v>
      </c>
      <c r="C4" s="3" t="s">
        <v>16</v>
      </c>
      <c r="D4" s="3" t="s">
        <v>10</v>
      </c>
      <c r="E4" s="3" t="s">
        <v>17</v>
      </c>
      <c r="F4" s="3" t="s">
        <v>18</v>
      </c>
      <c r="G4" s="3">
        <v>75.930000000000007</v>
      </c>
      <c r="H4" s="35">
        <v>93.67</v>
      </c>
      <c r="I4" s="39">
        <f t="shared" si="0"/>
        <v>86.573999999999998</v>
      </c>
      <c r="J4" s="35">
        <v>1</v>
      </c>
    </row>
    <row r="5" spans="1:10" s="38" customFormat="1" ht="30" customHeight="1">
      <c r="A5" s="35">
        <v>3</v>
      </c>
      <c r="B5" s="3" t="s">
        <v>21</v>
      </c>
      <c r="C5" s="3" t="s">
        <v>22</v>
      </c>
      <c r="D5" s="3" t="s">
        <v>10</v>
      </c>
      <c r="E5" s="3" t="s">
        <v>19</v>
      </c>
      <c r="F5" s="3" t="s">
        <v>20</v>
      </c>
      <c r="G5" s="3">
        <v>70.650000000000006</v>
      </c>
      <c r="H5" s="35">
        <v>89.33</v>
      </c>
      <c r="I5" s="39">
        <f t="shared" si="0"/>
        <v>81.858000000000004</v>
      </c>
      <c r="J5" s="35">
        <v>1</v>
      </c>
    </row>
    <row r="6" spans="1:10" s="38" customFormat="1" ht="30" customHeight="1">
      <c r="A6" s="35">
        <v>4</v>
      </c>
      <c r="B6" s="29" t="s">
        <v>23</v>
      </c>
      <c r="C6" s="29" t="s">
        <v>24</v>
      </c>
      <c r="D6" s="29" t="s">
        <v>25</v>
      </c>
      <c r="E6" s="29" t="s">
        <v>26</v>
      </c>
      <c r="F6" s="11" t="s">
        <v>27</v>
      </c>
      <c r="G6" s="40">
        <v>57.74</v>
      </c>
      <c r="H6" s="30">
        <v>83</v>
      </c>
      <c r="I6" s="39">
        <f t="shared" si="0"/>
        <v>72.896000000000001</v>
      </c>
      <c r="J6" s="29">
        <v>1</v>
      </c>
    </row>
    <row r="7" spans="1:10" s="38" customFormat="1" ht="30" customHeight="1">
      <c r="A7" s="35">
        <v>5</v>
      </c>
      <c r="B7" s="29" t="s">
        <v>28</v>
      </c>
      <c r="C7" s="29" t="s">
        <v>29</v>
      </c>
      <c r="D7" s="29" t="s">
        <v>25</v>
      </c>
      <c r="E7" s="29" t="s">
        <v>148</v>
      </c>
      <c r="F7" s="11" t="s">
        <v>30</v>
      </c>
      <c r="G7" s="40">
        <v>67.94</v>
      </c>
      <c r="H7" s="30">
        <v>83.33</v>
      </c>
      <c r="I7" s="39">
        <f t="shared" si="0"/>
        <v>77.174000000000007</v>
      </c>
      <c r="J7" s="29">
        <v>1</v>
      </c>
    </row>
    <row r="8" spans="1:10" s="38" customFormat="1" ht="30" customHeight="1">
      <c r="A8" s="35">
        <v>6</v>
      </c>
      <c r="B8" s="29" t="s">
        <v>31</v>
      </c>
      <c r="C8" s="29" t="s">
        <v>32</v>
      </c>
      <c r="D8" s="29" t="s">
        <v>25</v>
      </c>
      <c r="E8" s="29" t="s">
        <v>33</v>
      </c>
      <c r="F8" s="11" t="s">
        <v>34</v>
      </c>
      <c r="G8" s="40">
        <v>70.290000000000006</v>
      </c>
      <c r="H8" s="30">
        <v>78.67</v>
      </c>
      <c r="I8" s="39">
        <f t="shared" si="0"/>
        <v>75.317999999999998</v>
      </c>
      <c r="J8" s="29">
        <v>1</v>
      </c>
    </row>
    <row r="9" spans="1:10" s="38" customFormat="1" ht="30" customHeight="1">
      <c r="A9" s="35">
        <v>7</v>
      </c>
      <c r="B9" s="29" t="s">
        <v>35</v>
      </c>
      <c r="C9" s="29" t="s">
        <v>36</v>
      </c>
      <c r="D9" s="29" t="s">
        <v>25</v>
      </c>
      <c r="E9" s="29" t="s">
        <v>33</v>
      </c>
      <c r="F9" s="11" t="s">
        <v>34</v>
      </c>
      <c r="G9" s="40">
        <v>73.28</v>
      </c>
      <c r="H9" s="30">
        <v>75.67</v>
      </c>
      <c r="I9" s="39">
        <f t="shared" si="0"/>
        <v>74.713999999999999</v>
      </c>
      <c r="J9" s="29">
        <v>2</v>
      </c>
    </row>
    <row r="10" spans="1:10" s="38" customFormat="1" ht="30" customHeight="1">
      <c r="A10" s="35">
        <v>8</v>
      </c>
      <c r="B10" s="35" t="s">
        <v>37</v>
      </c>
      <c r="C10" s="41" t="s">
        <v>38</v>
      </c>
      <c r="D10" s="35" t="s">
        <v>39</v>
      </c>
      <c r="E10" s="35" t="s">
        <v>40</v>
      </c>
      <c r="F10" s="42" t="s">
        <v>41</v>
      </c>
      <c r="G10" s="35">
        <v>77.650000000000006</v>
      </c>
      <c r="H10" s="35">
        <v>86</v>
      </c>
      <c r="I10" s="39">
        <f t="shared" si="0"/>
        <v>82.66</v>
      </c>
      <c r="J10" s="35">
        <v>1</v>
      </c>
    </row>
    <row r="11" spans="1:10" s="38" customFormat="1" ht="30" customHeight="1">
      <c r="A11" s="35">
        <v>9</v>
      </c>
      <c r="B11" s="50" t="s">
        <v>186</v>
      </c>
      <c r="C11" s="51" t="s">
        <v>187</v>
      </c>
      <c r="D11" s="50" t="s">
        <v>188</v>
      </c>
      <c r="E11" s="50" t="s">
        <v>61</v>
      </c>
      <c r="F11" s="52" t="s">
        <v>189</v>
      </c>
      <c r="G11" s="50">
        <v>63.6</v>
      </c>
      <c r="H11" s="50">
        <v>81.33</v>
      </c>
      <c r="I11" s="53">
        <f>G11*40%+H11*60%</f>
        <v>74.238</v>
      </c>
      <c r="J11" s="50">
        <v>1</v>
      </c>
    </row>
    <row r="12" spans="1:10" s="38" customFormat="1" ht="30" customHeight="1">
      <c r="A12" s="35">
        <v>10</v>
      </c>
      <c r="B12" s="32" t="s">
        <v>54</v>
      </c>
      <c r="C12" s="32" t="s">
        <v>55</v>
      </c>
      <c r="D12" s="32" t="s">
        <v>141</v>
      </c>
      <c r="E12" s="32" t="s">
        <v>142</v>
      </c>
      <c r="F12" s="33" t="s">
        <v>143</v>
      </c>
      <c r="G12" s="32">
        <v>76.62</v>
      </c>
      <c r="H12" s="29">
        <v>79</v>
      </c>
      <c r="I12" s="39">
        <f t="shared" si="0"/>
        <v>78.048000000000002</v>
      </c>
      <c r="J12" s="29">
        <v>1</v>
      </c>
    </row>
    <row r="13" spans="1:10" s="38" customFormat="1" ht="30" customHeight="1">
      <c r="A13" s="35">
        <v>11</v>
      </c>
      <c r="B13" s="44" t="s">
        <v>153</v>
      </c>
      <c r="C13" s="44" t="s">
        <v>154</v>
      </c>
      <c r="D13" s="44" t="s">
        <v>155</v>
      </c>
      <c r="E13" s="44" t="s">
        <v>156</v>
      </c>
      <c r="F13" s="45" t="s">
        <v>157</v>
      </c>
      <c r="G13" s="44">
        <v>76.45</v>
      </c>
      <c r="H13" s="44">
        <v>80</v>
      </c>
      <c r="I13" s="39">
        <f>G13*40%+H13*60%</f>
        <v>78.58</v>
      </c>
      <c r="J13" s="44">
        <v>1</v>
      </c>
    </row>
    <row r="14" spans="1:10" s="38" customFormat="1" ht="30" customHeight="1">
      <c r="A14" s="35">
        <v>12</v>
      </c>
      <c r="B14" s="4" t="s">
        <v>52</v>
      </c>
      <c r="C14" s="4" t="s">
        <v>53</v>
      </c>
      <c r="D14" s="29" t="s">
        <v>144</v>
      </c>
      <c r="E14" s="5" t="s">
        <v>51</v>
      </c>
      <c r="F14" s="6">
        <v>40</v>
      </c>
      <c r="G14" s="4">
        <v>64.42</v>
      </c>
      <c r="H14" s="35">
        <v>82.67</v>
      </c>
      <c r="I14" s="39">
        <f t="shared" si="0"/>
        <v>75.37</v>
      </c>
      <c r="J14" s="35">
        <v>1</v>
      </c>
    </row>
    <row r="15" spans="1:10" s="38" customFormat="1" ht="30" customHeight="1">
      <c r="A15" s="35">
        <v>13</v>
      </c>
      <c r="B15" s="4" t="s">
        <v>42</v>
      </c>
      <c r="C15" s="4" t="s">
        <v>43</v>
      </c>
      <c r="D15" s="35" t="s">
        <v>145</v>
      </c>
      <c r="E15" s="5" t="s">
        <v>44</v>
      </c>
      <c r="F15" s="6">
        <v>41</v>
      </c>
      <c r="G15" s="4">
        <v>74.67</v>
      </c>
      <c r="H15" s="35">
        <v>83</v>
      </c>
      <c r="I15" s="39">
        <f t="shared" si="0"/>
        <v>79.668000000000006</v>
      </c>
      <c r="J15" s="35">
        <v>1</v>
      </c>
    </row>
    <row r="16" spans="1:10" s="38" customFormat="1" ht="30" customHeight="1">
      <c r="A16" s="35">
        <v>14</v>
      </c>
      <c r="B16" s="7" t="s">
        <v>45</v>
      </c>
      <c r="C16" s="7" t="s">
        <v>46</v>
      </c>
      <c r="D16" s="29" t="s">
        <v>146</v>
      </c>
      <c r="E16" s="8" t="s">
        <v>47</v>
      </c>
      <c r="F16" s="9">
        <v>43</v>
      </c>
      <c r="G16" s="7">
        <v>72.67</v>
      </c>
      <c r="H16" s="29">
        <v>83.17</v>
      </c>
      <c r="I16" s="39">
        <f t="shared" si="0"/>
        <v>78.97</v>
      </c>
      <c r="J16" s="29">
        <v>1</v>
      </c>
    </row>
    <row r="17" spans="1:10" s="38" customFormat="1" ht="30" customHeight="1">
      <c r="A17" s="35">
        <v>15</v>
      </c>
      <c r="B17" s="7" t="s">
        <v>49</v>
      </c>
      <c r="C17" s="7" t="s">
        <v>50</v>
      </c>
      <c r="D17" s="29" t="s">
        <v>147</v>
      </c>
      <c r="E17" s="8" t="s">
        <v>48</v>
      </c>
      <c r="F17" s="9">
        <v>45</v>
      </c>
      <c r="G17" s="7">
        <v>68.17</v>
      </c>
      <c r="H17" s="29">
        <v>88.67</v>
      </c>
      <c r="I17" s="39">
        <f t="shared" si="0"/>
        <v>80.47</v>
      </c>
      <c r="J17" s="29">
        <v>1</v>
      </c>
    </row>
    <row r="18" spans="1:10" s="38" customFormat="1" ht="30" customHeight="1">
      <c r="A18" s="35">
        <v>16</v>
      </c>
      <c r="B18" s="19" t="s">
        <v>58</v>
      </c>
      <c r="C18" s="19" t="s">
        <v>59</v>
      </c>
      <c r="D18" s="19" t="s">
        <v>60</v>
      </c>
      <c r="E18" s="19" t="s">
        <v>61</v>
      </c>
      <c r="F18" s="26" t="s">
        <v>62</v>
      </c>
      <c r="G18" s="19">
        <v>61.46</v>
      </c>
      <c r="H18" s="35">
        <v>84.67</v>
      </c>
      <c r="I18" s="39">
        <f t="shared" si="0"/>
        <v>75.385999999999996</v>
      </c>
      <c r="J18" s="35">
        <v>1</v>
      </c>
    </row>
    <row r="19" spans="1:10" s="38" customFormat="1" ht="30" customHeight="1">
      <c r="A19" s="35">
        <v>17</v>
      </c>
      <c r="B19" s="19" t="s">
        <v>63</v>
      </c>
      <c r="C19" s="19" t="s">
        <v>64</v>
      </c>
      <c r="D19" s="19" t="s">
        <v>60</v>
      </c>
      <c r="E19" s="19" t="s">
        <v>47</v>
      </c>
      <c r="F19" s="26" t="s">
        <v>65</v>
      </c>
      <c r="G19" s="19">
        <v>74.86</v>
      </c>
      <c r="H19" s="35">
        <v>83.67</v>
      </c>
      <c r="I19" s="39">
        <f t="shared" si="0"/>
        <v>80.146000000000001</v>
      </c>
      <c r="J19" s="35">
        <v>1</v>
      </c>
    </row>
  </sheetData>
  <mergeCells count="1">
    <mergeCell ref="A1:J1"/>
  </mergeCells>
  <phoneticPr fontId="2" type="noConversion"/>
  <pageMargins left="0.86597222222222203" right="0.31458333333333333" top="0.55069444444444404" bottom="0.74791666666666701" header="0.5" footer="0.43263888888888907"/>
  <pageSetup paperSize="9" orientation="landscape" r:id="rId1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L36"/>
  <sheetViews>
    <sheetView tabSelected="1" zoomScaleSheetLayoutView="100" workbookViewId="0">
      <selection activeCell="A23" sqref="A23:XFD23"/>
    </sheetView>
  </sheetViews>
  <sheetFormatPr defaultRowHeight="14.4"/>
  <cols>
    <col min="1" max="1" width="5.33203125" style="18" customWidth="1"/>
    <col min="2" max="2" width="8.88671875" style="18" customWidth="1"/>
    <col min="3" max="3" width="11.44140625" style="18" customWidth="1"/>
    <col min="4" max="4" width="27.77734375" style="36" customWidth="1"/>
    <col min="5" max="5" width="36" style="18" customWidth="1"/>
    <col min="6" max="6" width="12.109375" style="18" customWidth="1"/>
    <col min="7" max="11" width="8.6640625" style="18" customWidth="1"/>
    <col min="12" max="12" width="15.88671875" style="18" customWidth="1"/>
    <col min="13" max="256" width="9" style="18"/>
    <col min="257" max="257" width="7.77734375" style="18" customWidth="1"/>
    <col min="258" max="258" width="8.88671875" style="18" customWidth="1"/>
    <col min="259" max="259" width="11.44140625" style="18" customWidth="1"/>
    <col min="260" max="260" width="19.44140625" style="18" customWidth="1"/>
    <col min="261" max="261" width="16.6640625" style="18" customWidth="1"/>
    <col min="262" max="262" width="14" style="18" customWidth="1"/>
    <col min="263" max="267" width="8.6640625" style="18" customWidth="1"/>
    <col min="268" max="268" width="15.88671875" style="18" customWidth="1"/>
    <col min="269" max="512" width="9" style="18"/>
    <col min="513" max="513" width="7.77734375" style="18" customWidth="1"/>
    <col min="514" max="514" width="8.88671875" style="18" customWidth="1"/>
    <col min="515" max="515" width="11.44140625" style="18" customWidth="1"/>
    <col min="516" max="516" width="19.44140625" style="18" customWidth="1"/>
    <col min="517" max="517" width="16.6640625" style="18" customWidth="1"/>
    <col min="518" max="518" width="14" style="18" customWidth="1"/>
    <col min="519" max="523" width="8.6640625" style="18" customWidth="1"/>
    <col min="524" max="524" width="15.88671875" style="18" customWidth="1"/>
    <col min="525" max="768" width="9" style="18"/>
    <col min="769" max="769" width="7.77734375" style="18" customWidth="1"/>
    <col min="770" max="770" width="8.88671875" style="18" customWidth="1"/>
    <col min="771" max="771" width="11.44140625" style="18" customWidth="1"/>
    <col min="772" max="772" width="19.44140625" style="18" customWidth="1"/>
    <col min="773" max="773" width="16.6640625" style="18" customWidth="1"/>
    <col min="774" max="774" width="14" style="18" customWidth="1"/>
    <col min="775" max="779" width="8.6640625" style="18" customWidth="1"/>
    <col min="780" max="780" width="15.88671875" style="18" customWidth="1"/>
    <col min="781" max="1024" width="9" style="18"/>
    <col min="1025" max="1025" width="7.77734375" style="18" customWidth="1"/>
    <col min="1026" max="1026" width="8.88671875" style="18" customWidth="1"/>
    <col min="1027" max="1027" width="11.44140625" style="18" customWidth="1"/>
    <col min="1028" max="1028" width="19.44140625" style="18" customWidth="1"/>
    <col min="1029" max="1029" width="16.6640625" style="18" customWidth="1"/>
    <col min="1030" max="1030" width="14" style="18" customWidth="1"/>
    <col min="1031" max="1035" width="8.6640625" style="18" customWidth="1"/>
    <col min="1036" max="1036" width="15.88671875" style="18" customWidth="1"/>
    <col min="1037" max="1280" width="9" style="18"/>
    <col min="1281" max="1281" width="7.77734375" style="18" customWidth="1"/>
    <col min="1282" max="1282" width="8.88671875" style="18" customWidth="1"/>
    <col min="1283" max="1283" width="11.44140625" style="18" customWidth="1"/>
    <col min="1284" max="1284" width="19.44140625" style="18" customWidth="1"/>
    <col min="1285" max="1285" width="16.6640625" style="18" customWidth="1"/>
    <col min="1286" max="1286" width="14" style="18" customWidth="1"/>
    <col min="1287" max="1291" width="8.6640625" style="18" customWidth="1"/>
    <col min="1292" max="1292" width="15.88671875" style="18" customWidth="1"/>
    <col min="1293" max="1536" width="9" style="18"/>
    <col min="1537" max="1537" width="7.77734375" style="18" customWidth="1"/>
    <col min="1538" max="1538" width="8.88671875" style="18" customWidth="1"/>
    <col min="1539" max="1539" width="11.44140625" style="18" customWidth="1"/>
    <col min="1540" max="1540" width="19.44140625" style="18" customWidth="1"/>
    <col min="1541" max="1541" width="16.6640625" style="18" customWidth="1"/>
    <col min="1542" max="1542" width="14" style="18" customWidth="1"/>
    <col min="1543" max="1547" width="8.6640625" style="18" customWidth="1"/>
    <col min="1548" max="1548" width="15.88671875" style="18" customWidth="1"/>
    <col min="1549" max="1792" width="9" style="18"/>
    <col min="1793" max="1793" width="7.77734375" style="18" customWidth="1"/>
    <col min="1794" max="1794" width="8.88671875" style="18" customWidth="1"/>
    <col min="1795" max="1795" width="11.44140625" style="18" customWidth="1"/>
    <col min="1796" max="1796" width="19.44140625" style="18" customWidth="1"/>
    <col min="1797" max="1797" width="16.6640625" style="18" customWidth="1"/>
    <col min="1798" max="1798" width="14" style="18" customWidth="1"/>
    <col min="1799" max="1803" width="8.6640625" style="18" customWidth="1"/>
    <col min="1804" max="1804" width="15.88671875" style="18" customWidth="1"/>
    <col min="1805" max="2048" width="9" style="18"/>
    <col min="2049" max="2049" width="7.77734375" style="18" customWidth="1"/>
    <col min="2050" max="2050" width="8.88671875" style="18" customWidth="1"/>
    <col min="2051" max="2051" width="11.44140625" style="18" customWidth="1"/>
    <col min="2052" max="2052" width="19.44140625" style="18" customWidth="1"/>
    <col min="2053" max="2053" width="16.6640625" style="18" customWidth="1"/>
    <col min="2054" max="2054" width="14" style="18" customWidth="1"/>
    <col min="2055" max="2059" width="8.6640625" style="18" customWidth="1"/>
    <col min="2060" max="2060" width="15.88671875" style="18" customWidth="1"/>
    <col min="2061" max="2304" width="9" style="18"/>
    <col min="2305" max="2305" width="7.77734375" style="18" customWidth="1"/>
    <col min="2306" max="2306" width="8.88671875" style="18" customWidth="1"/>
    <col min="2307" max="2307" width="11.44140625" style="18" customWidth="1"/>
    <col min="2308" max="2308" width="19.44140625" style="18" customWidth="1"/>
    <col min="2309" max="2309" width="16.6640625" style="18" customWidth="1"/>
    <col min="2310" max="2310" width="14" style="18" customWidth="1"/>
    <col min="2311" max="2315" width="8.6640625" style="18" customWidth="1"/>
    <col min="2316" max="2316" width="15.88671875" style="18" customWidth="1"/>
    <col min="2317" max="2560" width="9" style="18"/>
    <col min="2561" max="2561" width="7.77734375" style="18" customWidth="1"/>
    <col min="2562" max="2562" width="8.88671875" style="18" customWidth="1"/>
    <col min="2563" max="2563" width="11.44140625" style="18" customWidth="1"/>
    <col min="2564" max="2564" width="19.44140625" style="18" customWidth="1"/>
    <col min="2565" max="2565" width="16.6640625" style="18" customWidth="1"/>
    <col min="2566" max="2566" width="14" style="18" customWidth="1"/>
    <col min="2567" max="2571" width="8.6640625" style="18" customWidth="1"/>
    <col min="2572" max="2572" width="15.88671875" style="18" customWidth="1"/>
    <col min="2573" max="2816" width="9" style="18"/>
    <col min="2817" max="2817" width="7.77734375" style="18" customWidth="1"/>
    <col min="2818" max="2818" width="8.88671875" style="18" customWidth="1"/>
    <col min="2819" max="2819" width="11.44140625" style="18" customWidth="1"/>
    <col min="2820" max="2820" width="19.44140625" style="18" customWidth="1"/>
    <col min="2821" max="2821" width="16.6640625" style="18" customWidth="1"/>
    <col min="2822" max="2822" width="14" style="18" customWidth="1"/>
    <col min="2823" max="2827" width="8.6640625" style="18" customWidth="1"/>
    <col min="2828" max="2828" width="15.88671875" style="18" customWidth="1"/>
    <col min="2829" max="3072" width="9" style="18"/>
    <col min="3073" max="3073" width="7.77734375" style="18" customWidth="1"/>
    <col min="3074" max="3074" width="8.88671875" style="18" customWidth="1"/>
    <col min="3075" max="3075" width="11.44140625" style="18" customWidth="1"/>
    <col min="3076" max="3076" width="19.44140625" style="18" customWidth="1"/>
    <col min="3077" max="3077" width="16.6640625" style="18" customWidth="1"/>
    <col min="3078" max="3078" width="14" style="18" customWidth="1"/>
    <col min="3079" max="3083" width="8.6640625" style="18" customWidth="1"/>
    <col min="3084" max="3084" width="15.88671875" style="18" customWidth="1"/>
    <col min="3085" max="3328" width="9" style="18"/>
    <col min="3329" max="3329" width="7.77734375" style="18" customWidth="1"/>
    <col min="3330" max="3330" width="8.88671875" style="18" customWidth="1"/>
    <col min="3331" max="3331" width="11.44140625" style="18" customWidth="1"/>
    <col min="3332" max="3332" width="19.44140625" style="18" customWidth="1"/>
    <col min="3333" max="3333" width="16.6640625" style="18" customWidth="1"/>
    <col min="3334" max="3334" width="14" style="18" customWidth="1"/>
    <col min="3335" max="3339" width="8.6640625" style="18" customWidth="1"/>
    <col min="3340" max="3340" width="15.88671875" style="18" customWidth="1"/>
    <col min="3341" max="3584" width="9" style="18"/>
    <col min="3585" max="3585" width="7.77734375" style="18" customWidth="1"/>
    <col min="3586" max="3586" width="8.88671875" style="18" customWidth="1"/>
    <col min="3587" max="3587" width="11.44140625" style="18" customWidth="1"/>
    <col min="3588" max="3588" width="19.44140625" style="18" customWidth="1"/>
    <col min="3589" max="3589" width="16.6640625" style="18" customWidth="1"/>
    <col min="3590" max="3590" width="14" style="18" customWidth="1"/>
    <col min="3591" max="3595" width="8.6640625" style="18" customWidth="1"/>
    <col min="3596" max="3596" width="15.88671875" style="18" customWidth="1"/>
    <col min="3597" max="3840" width="9" style="18"/>
    <col min="3841" max="3841" width="7.77734375" style="18" customWidth="1"/>
    <col min="3842" max="3842" width="8.88671875" style="18" customWidth="1"/>
    <col min="3843" max="3843" width="11.44140625" style="18" customWidth="1"/>
    <col min="3844" max="3844" width="19.44140625" style="18" customWidth="1"/>
    <col min="3845" max="3845" width="16.6640625" style="18" customWidth="1"/>
    <col min="3846" max="3846" width="14" style="18" customWidth="1"/>
    <col min="3847" max="3851" width="8.6640625" style="18" customWidth="1"/>
    <col min="3852" max="3852" width="15.88671875" style="18" customWidth="1"/>
    <col min="3853" max="4096" width="9" style="18"/>
    <col min="4097" max="4097" width="7.77734375" style="18" customWidth="1"/>
    <col min="4098" max="4098" width="8.88671875" style="18" customWidth="1"/>
    <col min="4099" max="4099" width="11.44140625" style="18" customWidth="1"/>
    <col min="4100" max="4100" width="19.44140625" style="18" customWidth="1"/>
    <col min="4101" max="4101" width="16.6640625" style="18" customWidth="1"/>
    <col min="4102" max="4102" width="14" style="18" customWidth="1"/>
    <col min="4103" max="4107" width="8.6640625" style="18" customWidth="1"/>
    <col min="4108" max="4108" width="15.88671875" style="18" customWidth="1"/>
    <col min="4109" max="4352" width="9" style="18"/>
    <col min="4353" max="4353" width="7.77734375" style="18" customWidth="1"/>
    <col min="4354" max="4354" width="8.88671875" style="18" customWidth="1"/>
    <col min="4355" max="4355" width="11.44140625" style="18" customWidth="1"/>
    <col min="4356" max="4356" width="19.44140625" style="18" customWidth="1"/>
    <col min="4357" max="4357" width="16.6640625" style="18" customWidth="1"/>
    <col min="4358" max="4358" width="14" style="18" customWidth="1"/>
    <col min="4359" max="4363" width="8.6640625" style="18" customWidth="1"/>
    <col min="4364" max="4364" width="15.88671875" style="18" customWidth="1"/>
    <col min="4365" max="4608" width="9" style="18"/>
    <col min="4609" max="4609" width="7.77734375" style="18" customWidth="1"/>
    <col min="4610" max="4610" width="8.88671875" style="18" customWidth="1"/>
    <col min="4611" max="4611" width="11.44140625" style="18" customWidth="1"/>
    <col min="4612" max="4612" width="19.44140625" style="18" customWidth="1"/>
    <col min="4613" max="4613" width="16.6640625" style="18" customWidth="1"/>
    <col min="4614" max="4614" width="14" style="18" customWidth="1"/>
    <col min="4615" max="4619" width="8.6640625" style="18" customWidth="1"/>
    <col min="4620" max="4620" width="15.88671875" style="18" customWidth="1"/>
    <col min="4621" max="4864" width="9" style="18"/>
    <col min="4865" max="4865" width="7.77734375" style="18" customWidth="1"/>
    <col min="4866" max="4866" width="8.88671875" style="18" customWidth="1"/>
    <col min="4867" max="4867" width="11.44140625" style="18" customWidth="1"/>
    <col min="4868" max="4868" width="19.44140625" style="18" customWidth="1"/>
    <col min="4869" max="4869" width="16.6640625" style="18" customWidth="1"/>
    <col min="4870" max="4870" width="14" style="18" customWidth="1"/>
    <col min="4871" max="4875" width="8.6640625" style="18" customWidth="1"/>
    <col min="4876" max="4876" width="15.88671875" style="18" customWidth="1"/>
    <col min="4877" max="5120" width="9" style="18"/>
    <col min="5121" max="5121" width="7.77734375" style="18" customWidth="1"/>
    <col min="5122" max="5122" width="8.88671875" style="18" customWidth="1"/>
    <col min="5123" max="5123" width="11.44140625" style="18" customWidth="1"/>
    <col min="5124" max="5124" width="19.44140625" style="18" customWidth="1"/>
    <col min="5125" max="5125" width="16.6640625" style="18" customWidth="1"/>
    <col min="5126" max="5126" width="14" style="18" customWidth="1"/>
    <col min="5127" max="5131" width="8.6640625" style="18" customWidth="1"/>
    <col min="5132" max="5132" width="15.88671875" style="18" customWidth="1"/>
    <col min="5133" max="5376" width="9" style="18"/>
    <col min="5377" max="5377" width="7.77734375" style="18" customWidth="1"/>
    <col min="5378" max="5378" width="8.88671875" style="18" customWidth="1"/>
    <col min="5379" max="5379" width="11.44140625" style="18" customWidth="1"/>
    <col min="5380" max="5380" width="19.44140625" style="18" customWidth="1"/>
    <col min="5381" max="5381" width="16.6640625" style="18" customWidth="1"/>
    <col min="5382" max="5382" width="14" style="18" customWidth="1"/>
    <col min="5383" max="5387" width="8.6640625" style="18" customWidth="1"/>
    <col min="5388" max="5388" width="15.88671875" style="18" customWidth="1"/>
    <col min="5389" max="5632" width="9" style="18"/>
    <col min="5633" max="5633" width="7.77734375" style="18" customWidth="1"/>
    <col min="5634" max="5634" width="8.88671875" style="18" customWidth="1"/>
    <col min="5635" max="5635" width="11.44140625" style="18" customWidth="1"/>
    <col min="5636" max="5636" width="19.44140625" style="18" customWidth="1"/>
    <col min="5637" max="5637" width="16.6640625" style="18" customWidth="1"/>
    <col min="5638" max="5638" width="14" style="18" customWidth="1"/>
    <col min="5639" max="5643" width="8.6640625" style="18" customWidth="1"/>
    <col min="5644" max="5644" width="15.88671875" style="18" customWidth="1"/>
    <col min="5645" max="5888" width="9" style="18"/>
    <col min="5889" max="5889" width="7.77734375" style="18" customWidth="1"/>
    <col min="5890" max="5890" width="8.88671875" style="18" customWidth="1"/>
    <col min="5891" max="5891" width="11.44140625" style="18" customWidth="1"/>
    <col min="5892" max="5892" width="19.44140625" style="18" customWidth="1"/>
    <col min="5893" max="5893" width="16.6640625" style="18" customWidth="1"/>
    <col min="5894" max="5894" width="14" style="18" customWidth="1"/>
    <col min="5895" max="5899" width="8.6640625" style="18" customWidth="1"/>
    <col min="5900" max="5900" width="15.88671875" style="18" customWidth="1"/>
    <col min="5901" max="6144" width="9" style="18"/>
    <col min="6145" max="6145" width="7.77734375" style="18" customWidth="1"/>
    <col min="6146" max="6146" width="8.88671875" style="18" customWidth="1"/>
    <col min="6147" max="6147" width="11.44140625" style="18" customWidth="1"/>
    <col min="6148" max="6148" width="19.44140625" style="18" customWidth="1"/>
    <col min="6149" max="6149" width="16.6640625" style="18" customWidth="1"/>
    <col min="6150" max="6150" width="14" style="18" customWidth="1"/>
    <col min="6151" max="6155" width="8.6640625" style="18" customWidth="1"/>
    <col min="6156" max="6156" width="15.88671875" style="18" customWidth="1"/>
    <col min="6157" max="6400" width="9" style="18"/>
    <col min="6401" max="6401" width="7.77734375" style="18" customWidth="1"/>
    <col min="6402" max="6402" width="8.88671875" style="18" customWidth="1"/>
    <col min="6403" max="6403" width="11.44140625" style="18" customWidth="1"/>
    <col min="6404" max="6404" width="19.44140625" style="18" customWidth="1"/>
    <col min="6405" max="6405" width="16.6640625" style="18" customWidth="1"/>
    <col min="6406" max="6406" width="14" style="18" customWidth="1"/>
    <col min="6407" max="6411" width="8.6640625" style="18" customWidth="1"/>
    <col min="6412" max="6412" width="15.88671875" style="18" customWidth="1"/>
    <col min="6413" max="6656" width="9" style="18"/>
    <col min="6657" max="6657" width="7.77734375" style="18" customWidth="1"/>
    <col min="6658" max="6658" width="8.88671875" style="18" customWidth="1"/>
    <col min="6659" max="6659" width="11.44140625" style="18" customWidth="1"/>
    <col min="6660" max="6660" width="19.44140625" style="18" customWidth="1"/>
    <col min="6661" max="6661" width="16.6640625" style="18" customWidth="1"/>
    <col min="6662" max="6662" width="14" style="18" customWidth="1"/>
    <col min="6663" max="6667" width="8.6640625" style="18" customWidth="1"/>
    <col min="6668" max="6668" width="15.88671875" style="18" customWidth="1"/>
    <col min="6669" max="6912" width="9" style="18"/>
    <col min="6913" max="6913" width="7.77734375" style="18" customWidth="1"/>
    <col min="6914" max="6914" width="8.88671875" style="18" customWidth="1"/>
    <col min="6915" max="6915" width="11.44140625" style="18" customWidth="1"/>
    <col min="6916" max="6916" width="19.44140625" style="18" customWidth="1"/>
    <col min="6917" max="6917" width="16.6640625" style="18" customWidth="1"/>
    <col min="6918" max="6918" width="14" style="18" customWidth="1"/>
    <col min="6919" max="6923" width="8.6640625" style="18" customWidth="1"/>
    <col min="6924" max="6924" width="15.88671875" style="18" customWidth="1"/>
    <col min="6925" max="7168" width="9" style="18"/>
    <col min="7169" max="7169" width="7.77734375" style="18" customWidth="1"/>
    <col min="7170" max="7170" width="8.88671875" style="18" customWidth="1"/>
    <col min="7171" max="7171" width="11.44140625" style="18" customWidth="1"/>
    <col min="7172" max="7172" width="19.44140625" style="18" customWidth="1"/>
    <col min="7173" max="7173" width="16.6640625" style="18" customWidth="1"/>
    <col min="7174" max="7174" width="14" style="18" customWidth="1"/>
    <col min="7175" max="7179" width="8.6640625" style="18" customWidth="1"/>
    <col min="7180" max="7180" width="15.88671875" style="18" customWidth="1"/>
    <col min="7181" max="7424" width="9" style="18"/>
    <col min="7425" max="7425" width="7.77734375" style="18" customWidth="1"/>
    <col min="7426" max="7426" width="8.88671875" style="18" customWidth="1"/>
    <col min="7427" max="7427" width="11.44140625" style="18" customWidth="1"/>
    <col min="7428" max="7428" width="19.44140625" style="18" customWidth="1"/>
    <col min="7429" max="7429" width="16.6640625" style="18" customWidth="1"/>
    <col min="7430" max="7430" width="14" style="18" customWidth="1"/>
    <col min="7431" max="7435" width="8.6640625" style="18" customWidth="1"/>
    <col min="7436" max="7436" width="15.88671875" style="18" customWidth="1"/>
    <col min="7437" max="7680" width="9" style="18"/>
    <col min="7681" max="7681" width="7.77734375" style="18" customWidth="1"/>
    <col min="7682" max="7682" width="8.88671875" style="18" customWidth="1"/>
    <col min="7683" max="7683" width="11.44140625" style="18" customWidth="1"/>
    <col min="7684" max="7684" width="19.44140625" style="18" customWidth="1"/>
    <col min="7685" max="7685" width="16.6640625" style="18" customWidth="1"/>
    <col min="7686" max="7686" width="14" style="18" customWidth="1"/>
    <col min="7687" max="7691" width="8.6640625" style="18" customWidth="1"/>
    <col min="7692" max="7692" width="15.88671875" style="18" customWidth="1"/>
    <col min="7693" max="7936" width="9" style="18"/>
    <col min="7937" max="7937" width="7.77734375" style="18" customWidth="1"/>
    <col min="7938" max="7938" width="8.88671875" style="18" customWidth="1"/>
    <col min="7939" max="7939" width="11.44140625" style="18" customWidth="1"/>
    <col min="7940" max="7940" width="19.44140625" style="18" customWidth="1"/>
    <col min="7941" max="7941" width="16.6640625" style="18" customWidth="1"/>
    <col min="7942" max="7942" width="14" style="18" customWidth="1"/>
    <col min="7943" max="7947" width="8.6640625" style="18" customWidth="1"/>
    <col min="7948" max="7948" width="15.88671875" style="18" customWidth="1"/>
    <col min="7949" max="8192" width="9" style="18"/>
    <col min="8193" max="8193" width="7.77734375" style="18" customWidth="1"/>
    <col min="8194" max="8194" width="8.88671875" style="18" customWidth="1"/>
    <col min="8195" max="8195" width="11.44140625" style="18" customWidth="1"/>
    <col min="8196" max="8196" width="19.44140625" style="18" customWidth="1"/>
    <col min="8197" max="8197" width="16.6640625" style="18" customWidth="1"/>
    <col min="8198" max="8198" width="14" style="18" customWidth="1"/>
    <col min="8199" max="8203" width="8.6640625" style="18" customWidth="1"/>
    <col min="8204" max="8204" width="15.88671875" style="18" customWidth="1"/>
    <col min="8205" max="8448" width="9" style="18"/>
    <col min="8449" max="8449" width="7.77734375" style="18" customWidth="1"/>
    <col min="8450" max="8450" width="8.88671875" style="18" customWidth="1"/>
    <col min="8451" max="8451" width="11.44140625" style="18" customWidth="1"/>
    <col min="8452" max="8452" width="19.44140625" style="18" customWidth="1"/>
    <col min="8453" max="8453" width="16.6640625" style="18" customWidth="1"/>
    <col min="8454" max="8454" width="14" style="18" customWidth="1"/>
    <col min="8455" max="8459" width="8.6640625" style="18" customWidth="1"/>
    <col min="8460" max="8460" width="15.88671875" style="18" customWidth="1"/>
    <col min="8461" max="8704" width="9" style="18"/>
    <col min="8705" max="8705" width="7.77734375" style="18" customWidth="1"/>
    <col min="8706" max="8706" width="8.88671875" style="18" customWidth="1"/>
    <col min="8707" max="8707" width="11.44140625" style="18" customWidth="1"/>
    <col min="8708" max="8708" width="19.44140625" style="18" customWidth="1"/>
    <col min="8709" max="8709" width="16.6640625" style="18" customWidth="1"/>
    <col min="8710" max="8710" width="14" style="18" customWidth="1"/>
    <col min="8711" max="8715" width="8.6640625" style="18" customWidth="1"/>
    <col min="8716" max="8716" width="15.88671875" style="18" customWidth="1"/>
    <col min="8717" max="8960" width="9" style="18"/>
    <col min="8961" max="8961" width="7.77734375" style="18" customWidth="1"/>
    <col min="8962" max="8962" width="8.88671875" style="18" customWidth="1"/>
    <col min="8963" max="8963" width="11.44140625" style="18" customWidth="1"/>
    <col min="8964" max="8964" width="19.44140625" style="18" customWidth="1"/>
    <col min="8965" max="8965" width="16.6640625" style="18" customWidth="1"/>
    <col min="8966" max="8966" width="14" style="18" customWidth="1"/>
    <col min="8967" max="8971" width="8.6640625" style="18" customWidth="1"/>
    <col min="8972" max="8972" width="15.88671875" style="18" customWidth="1"/>
    <col min="8973" max="9216" width="9" style="18"/>
    <col min="9217" max="9217" width="7.77734375" style="18" customWidth="1"/>
    <col min="9218" max="9218" width="8.88671875" style="18" customWidth="1"/>
    <col min="9219" max="9219" width="11.44140625" style="18" customWidth="1"/>
    <col min="9220" max="9220" width="19.44140625" style="18" customWidth="1"/>
    <col min="9221" max="9221" width="16.6640625" style="18" customWidth="1"/>
    <col min="9222" max="9222" width="14" style="18" customWidth="1"/>
    <col min="9223" max="9227" width="8.6640625" style="18" customWidth="1"/>
    <col min="9228" max="9228" width="15.88671875" style="18" customWidth="1"/>
    <col min="9229" max="9472" width="9" style="18"/>
    <col min="9473" max="9473" width="7.77734375" style="18" customWidth="1"/>
    <col min="9474" max="9474" width="8.88671875" style="18" customWidth="1"/>
    <col min="9475" max="9475" width="11.44140625" style="18" customWidth="1"/>
    <col min="9476" max="9476" width="19.44140625" style="18" customWidth="1"/>
    <col min="9477" max="9477" width="16.6640625" style="18" customWidth="1"/>
    <col min="9478" max="9478" width="14" style="18" customWidth="1"/>
    <col min="9479" max="9483" width="8.6640625" style="18" customWidth="1"/>
    <col min="9484" max="9484" width="15.88671875" style="18" customWidth="1"/>
    <col min="9485" max="9728" width="9" style="18"/>
    <col min="9729" max="9729" width="7.77734375" style="18" customWidth="1"/>
    <col min="9730" max="9730" width="8.88671875" style="18" customWidth="1"/>
    <col min="9731" max="9731" width="11.44140625" style="18" customWidth="1"/>
    <col min="9732" max="9732" width="19.44140625" style="18" customWidth="1"/>
    <col min="9733" max="9733" width="16.6640625" style="18" customWidth="1"/>
    <col min="9734" max="9734" width="14" style="18" customWidth="1"/>
    <col min="9735" max="9739" width="8.6640625" style="18" customWidth="1"/>
    <col min="9740" max="9740" width="15.88671875" style="18" customWidth="1"/>
    <col min="9741" max="9984" width="9" style="18"/>
    <col min="9985" max="9985" width="7.77734375" style="18" customWidth="1"/>
    <col min="9986" max="9986" width="8.88671875" style="18" customWidth="1"/>
    <col min="9987" max="9987" width="11.44140625" style="18" customWidth="1"/>
    <col min="9988" max="9988" width="19.44140625" style="18" customWidth="1"/>
    <col min="9989" max="9989" width="16.6640625" style="18" customWidth="1"/>
    <col min="9990" max="9990" width="14" style="18" customWidth="1"/>
    <col min="9991" max="9995" width="8.6640625" style="18" customWidth="1"/>
    <col min="9996" max="9996" width="15.88671875" style="18" customWidth="1"/>
    <col min="9997" max="10240" width="9" style="18"/>
    <col min="10241" max="10241" width="7.77734375" style="18" customWidth="1"/>
    <col min="10242" max="10242" width="8.88671875" style="18" customWidth="1"/>
    <col min="10243" max="10243" width="11.44140625" style="18" customWidth="1"/>
    <col min="10244" max="10244" width="19.44140625" style="18" customWidth="1"/>
    <col min="10245" max="10245" width="16.6640625" style="18" customWidth="1"/>
    <col min="10246" max="10246" width="14" style="18" customWidth="1"/>
    <col min="10247" max="10251" width="8.6640625" style="18" customWidth="1"/>
    <col min="10252" max="10252" width="15.88671875" style="18" customWidth="1"/>
    <col min="10253" max="10496" width="9" style="18"/>
    <col min="10497" max="10497" width="7.77734375" style="18" customWidth="1"/>
    <col min="10498" max="10498" width="8.88671875" style="18" customWidth="1"/>
    <col min="10499" max="10499" width="11.44140625" style="18" customWidth="1"/>
    <col min="10500" max="10500" width="19.44140625" style="18" customWidth="1"/>
    <col min="10501" max="10501" width="16.6640625" style="18" customWidth="1"/>
    <col min="10502" max="10502" width="14" style="18" customWidth="1"/>
    <col min="10503" max="10507" width="8.6640625" style="18" customWidth="1"/>
    <col min="10508" max="10508" width="15.88671875" style="18" customWidth="1"/>
    <col min="10509" max="10752" width="9" style="18"/>
    <col min="10753" max="10753" width="7.77734375" style="18" customWidth="1"/>
    <col min="10754" max="10754" width="8.88671875" style="18" customWidth="1"/>
    <col min="10755" max="10755" width="11.44140625" style="18" customWidth="1"/>
    <col min="10756" max="10756" width="19.44140625" style="18" customWidth="1"/>
    <col min="10757" max="10757" width="16.6640625" style="18" customWidth="1"/>
    <col min="10758" max="10758" width="14" style="18" customWidth="1"/>
    <col min="10759" max="10763" width="8.6640625" style="18" customWidth="1"/>
    <col min="10764" max="10764" width="15.88671875" style="18" customWidth="1"/>
    <col min="10765" max="11008" width="9" style="18"/>
    <col min="11009" max="11009" width="7.77734375" style="18" customWidth="1"/>
    <col min="11010" max="11010" width="8.88671875" style="18" customWidth="1"/>
    <col min="11011" max="11011" width="11.44140625" style="18" customWidth="1"/>
    <col min="11012" max="11012" width="19.44140625" style="18" customWidth="1"/>
    <col min="11013" max="11013" width="16.6640625" style="18" customWidth="1"/>
    <col min="11014" max="11014" width="14" style="18" customWidth="1"/>
    <col min="11015" max="11019" width="8.6640625" style="18" customWidth="1"/>
    <col min="11020" max="11020" width="15.88671875" style="18" customWidth="1"/>
    <col min="11021" max="11264" width="9" style="18"/>
    <col min="11265" max="11265" width="7.77734375" style="18" customWidth="1"/>
    <col min="11266" max="11266" width="8.88671875" style="18" customWidth="1"/>
    <col min="11267" max="11267" width="11.44140625" style="18" customWidth="1"/>
    <col min="11268" max="11268" width="19.44140625" style="18" customWidth="1"/>
    <col min="11269" max="11269" width="16.6640625" style="18" customWidth="1"/>
    <col min="11270" max="11270" width="14" style="18" customWidth="1"/>
    <col min="11271" max="11275" width="8.6640625" style="18" customWidth="1"/>
    <col min="11276" max="11276" width="15.88671875" style="18" customWidth="1"/>
    <col min="11277" max="11520" width="9" style="18"/>
    <col min="11521" max="11521" width="7.77734375" style="18" customWidth="1"/>
    <col min="11522" max="11522" width="8.88671875" style="18" customWidth="1"/>
    <col min="11523" max="11523" width="11.44140625" style="18" customWidth="1"/>
    <col min="11524" max="11524" width="19.44140625" style="18" customWidth="1"/>
    <col min="11525" max="11525" width="16.6640625" style="18" customWidth="1"/>
    <col min="11526" max="11526" width="14" style="18" customWidth="1"/>
    <col min="11527" max="11531" width="8.6640625" style="18" customWidth="1"/>
    <col min="11532" max="11532" width="15.88671875" style="18" customWidth="1"/>
    <col min="11533" max="11776" width="9" style="18"/>
    <col min="11777" max="11777" width="7.77734375" style="18" customWidth="1"/>
    <col min="11778" max="11778" width="8.88671875" style="18" customWidth="1"/>
    <col min="11779" max="11779" width="11.44140625" style="18" customWidth="1"/>
    <col min="11780" max="11780" width="19.44140625" style="18" customWidth="1"/>
    <col min="11781" max="11781" width="16.6640625" style="18" customWidth="1"/>
    <col min="11782" max="11782" width="14" style="18" customWidth="1"/>
    <col min="11783" max="11787" width="8.6640625" style="18" customWidth="1"/>
    <col min="11788" max="11788" width="15.88671875" style="18" customWidth="1"/>
    <col min="11789" max="12032" width="9" style="18"/>
    <col min="12033" max="12033" width="7.77734375" style="18" customWidth="1"/>
    <col min="12034" max="12034" width="8.88671875" style="18" customWidth="1"/>
    <col min="12035" max="12035" width="11.44140625" style="18" customWidth="1"/>
    <col min="12036" max="12036" width="19.44140625" style="18" customWidth="1"/>
    <col min="12037" max="12037" width="16.6640625" style="18" customWidth="1"/>
    <col min="12038" max="12038" width="14" style="18" customWidth="1"/>
    <col min="12039" max="12043" width="8.6640625" style="18" customWidth="1"/>
    <col min="12044" max="12044" width="15.88671875" style="18" customWidth="1"/>
    <col min="12045" max="12288" width="9" style="18"/>
    <col min="12289" max="12289" width="7.77734375" style="18" customWidth="1"/>
    <col min="12290" max="12290" width="8.88671875" style="18" customWidth="1"/>
    <col min="12291" max="12291" width="11.44140625" style="18" customWidth="1"/>
    <col min="12292" max="12292" width="19.44140625" style="18" customWidth="1"/>
    <col min="12293" max="12293" width="16.6640625" style="18" customWidth="1"/>
    <col min="12294" max="12294" width="14" style="18" customWidth="1"/>
    <col min="12295" max="12299" width="8.6640625" style="18" customWidth="1"/>
    <col min="12300" max="12300" width="15.88671875" style="18" customWidth="1"/>
    <col min="12301" max="12544" width="9" style="18"/>
    <col min="12545" max="12545" width="7.77734375" style="18" customWidth="1"/>
    <col min="12546" max="12546" width="8.88671875" style="18" customWidth="1"/>
    <col min="12547" max="12547" width="11.44140625" style="18" customWidth="1"/>
    <col min="12548" max="12548" width="19.44140625" style="18" customWidth="1"/>
    <col min="12549" max="12549" width="16.6640625" style="18" customWidth="1"/>
    <col min="12550" max="12550" width="14" style="18" customWidth="1"/>
    <col min="12551" max="12555" width="8.6640625" style="18" customWidth="1"/>
    <col min="12556" max="12556" width="15.88671875" style="18" customWidth="1"/>
    <col min="12557" max="12800" width="9" style="18"/>
    <col min="12801" max="12801" width="7.77734375" style="18" customWidth="1"/>
    <col min="12802" max="12802" width="8.88671875" style="18" customWidth="1"/>
    <col min="12803" max="12803" width="11.44140625" style="18" customWidth="1"/>
    <col min="12804" max="12804" width="19.44140625" style="18" customWidth="1"/>
    <col min="12805" max="12805" width="16.6640625" style="18" customWidth="1"/>
    <col min="12806" max="12806" width="14" style="18" customWidth="1"/>
    <col min="12807" max="12811" width="8.6640625" style="18" customWidth="1"/>
    <col min="12812" max="12812" width="15.88671875" style="18" customWidth="1"/>
    <col min="12813" max="13056" width="9" style="18"/>
    <col min="13057" max="13057" width="7.77734375" style="18" customWidth="1"/>
    <col min="13058" max="13058" width="8.88671875" style="18" customWidth="1"/>
    <col min="13059" max="13059" width="11.44140625" style="18" customWidth="1"/>
    <col min="13060" max="13060" width="19.44140625" style="18" customWidth="1"/>
    <col min="13061" max="13061" width="16.6640625" style="18" customWidth="1"/>
    <col min="13062" max="13062" width="14" style="18" customWidth="1"/>
    <col min="13063" max="13067" width="8.6640625" style="18" customWidth="1"/>
    <col min="13068" max="13068" width="15.88671875" style="18" customWidth="1"/>
    <col min="13069" max="13312" width="9" style="18"/>
    <col min="13313" max="13313" width="7.77734375" style="18" customWidth="1"/>
    <col min="13314" max="13314" width="8.88671875" style="18" customWidth="1"/>
    <col min="13315" max="13315" width="11.44140625" style="18" customWidth="1"/>
    <col min="13316" max="13316" width="19.44140625" style="18" customWidth="1"/>
    <col min="13317" max="13317" width="16.6640625" style="18" customWidth="1"/>
    <col min="13318" max="13318" width="14" style="18" customWidth="1"/>
    <col min="13319" max="13323" width="8.6640625" style="18" customWidth="1"/>
    <col min="13324" max="13324" width="15.88671875" style="18" customWidth="1"/>
    <col min="13325" max="13568" width="9" style="18"/>
    <col min="13569" max="13569" width="7.77734375" style="18" customWidth="1"/>
    <col min="13570" max="13570" width="8.88671875" style="18" customWidth="1"/>
    <col min="13571" max="13571" width="11.44140625" style="18" customWidth="1"/>
    <col min="13572" max="13572" width="19.44140625" style="18" customWidth="1"/>
    <col min="13573" max="13573" width="16.6640625" style="18" customWidth="1"/>
    <col min="13574" max="13574" width="14" style="18" customWidth="1"/>
    <col min="13575" max="13579" width="8.6640625" style="18" customWidth="1"/>
    <col min="13580" max="13580" width="15.88671875" style="18" customWidth="1"/>
    <col min="13581" max="13824" width="9" style="18"/>
    <col min="13825" max="13825" width="7.77734375" style="18" customWidth="1"/>
    <col min="13826" max="13826" width="8.88671875" style="18" customWidth="1"/>
    <col min="13827" max="13827" width="11.44140625" style="18" customWidth="1"/>
    <col min="13828" max="13828" width="19.44140625" style="18" customWidth="1"/>
    <col min="13829" max="13829" width="16.6640625" style="18" customWidth="1"/>
    <col min="13830" max="13830" width="14" style="18" customWidth="1"/>
    <col min="13831" max="13835" width="8.6640625" style="18" customWidth="1"/>
    <col min="13836" max="13836" width="15.88671875" style="18" customWidth="1"/>
    <col min="13837" max="14080" width="9" style="18"/>
    <col min="14081" max="14081" width="7.77734375" style="18" customWidth="1"/>
    <col min="14082" max="14082" width="8.88671875" style="18" customWidth="1"/>
    <col min="14083" max="14083" width="11.44140625" style="18" customWidth="1"/>
    <col min="14084" max="14084" width="19.44140625" style="18" customWidth="1"/>
    <col min="14085" max="14085" width="16.6640625" style="18" customWidth="1"/>
    <col min="14086" max="14086" width="14" style="18" customWidth="1"/>
    <col min="14087" max="14091" width="8.6640625" style="18" customWidth="1"/>
    <col min="14092" max="14092" width="15.88671875" style="18" customWidth="1"/>
    <col min="14093" max="14336" width="9" style="18"/>
    <col min="14337" max="14337" width="7.77734375" style="18" customWidth="1"/>
    <col min="14338" max="14338" width="8.88671875" style="18" customWidth="1"/>
    <col min="14339" max="14339" width="11.44140625" style="18" customWidth="1"/>
    <col min="14340" max="14340" width="19.44140625" style="18" customWidth="1"/>
    <col min="14341" max="14341" width="16.6640625" style="18" customWidth="1"/>
    <col min="14342" max="14342" width="14" style="18" customWidth="1"/>
    <col min="14343" max="14347" width="8.6640625" style="18" customWidth="1"/>
    <col min="14348" max="14348" width="15.88671875" style="18" customWidth="1"/>
    <col min="14349" max="14592" width="9" style="18"/>
    <col min="14593" max="14593" width="7.77734375" style="18" customWidth="1"/>
    <col min="14594" max="14594" width="8.88671875" style="18" customWidth="1"/>
    <col min="14595" max="14595" width="11.44140625" style="18" customWidth="1"/>
    <col min="14596" max="14596" width="19.44140625" style="18" customWidth="1"/>
    <col min="14597" max="14597" width="16.6640625" style="18" customWidth="1"/>
    <col min="14598" max="14598" width="14" style="18" customWidth="1"/>
    <col min="14599" max="14603" width="8.6640625" style="18" customWidth="1"/>
    <col min="14604" max="14604" width="15.88671875" style="18" customWidth="1"/>
    <col min="14605" max="14848" width="9" style="18"/>
    <col min="14849" max="14849" width="7.77734375" style="18" customWidth="1"/>
    <col min="14850" max="14850" width="8.88671875" style="18" customWidth="1"/>
    <col min="14851" max="14851" width="11.44140625" style="18" customWidth="1"/>
    <col min="14852" max="14852" width="19.44140625" style="18" customWidth="1"/>
    <col min="14853" max="14853" width="16.6640625" style="18" customWidth="1"/>
    <col min="14854" max="14854" width="14" style="18" customWidth="1"/>
    <col min="14855" max="14859" width="8.6640625" style="18" customWidth="1"/>
    <col min="14860" max="14860" width="15.88671875" style="18" customWidth="1"/>
    <col min="14861" max="15104" width="9" style="18"/>
    <col min="15105" max="15105" width="7.77734375" style="18" customWidth="1"/>
    <col min="15106" max="15106" width="8.88671875" style="18" customWidth="1"/>
    <col min="15107" max="15107" width="11.44140625" style="18" customWidth="1"/>
    <col min="15108" max="15108" width="19.44140625" style="18" customWidth="1"/>
    <col min="15109" max="15109" width="16.6640625" style="18" customWidth="1"/>
    <col min="15110" max="15110" width="14" style="18" customWidth="1"/>
    <col min="15111" max="15115" width="8.6640625" style="18" customWidth="1"/>
    <col min="15116" max="15116" width="15.88671875" style="18" customWidth="1"/>
    <col min="15117" max="15360" width="9" style="18"/>
    <col min="15361" max="15361" width="7.77734375" style="18" customWidth="1"/>
    <col min="15362" max="15362" width="8.88671875" style="18" customWidth="1"/>
    <col min="15363" max="15363" width="11.44140625" style="18" customWidth="1"/>
    <col min="15364" max="15364" width="19.44140625" style="18" customWidth="1"/>
    <col min="15365" max="15365" width="16.6640625" style="18" customWidth="1"/>
    <col min="15366" max="15366" width="14" style="18" customWidth="1"/>
    <col min="15367" max="15371" width="8.6640625" style="18" customWidth="1"/>
    <col min="15372" max="15372" width="15.88671875" style="18" customWidth="1"/>
    <col min="15373" max="15616" width="9" style="18"/>
    <col min="15617" max="15617" width="7.77734375" style="18" customWidth="1"/>
    <col min="15618" max="15618" width="8.88671875" style="18" customWidth="1"/>
    <col min="15619" max="15619" width="11.44140625" style="18" customWidth="1"/>
    <col min="15620" max="15620" width="19.44140625" style="18" customWidth="1"/>
    <col min="15621" max="15621" width="16.6640625" style="18" customWidth="1"/>
    <col min="15622" max="15622" width="14" style="18" customWidth="1"/>
    <col min="15623" max="15627" width="8.6640625" style="18" customWidth="1"/>
    <col min="15628" max="15628" width="15.88671875" style="18" customWidth="1"/>
    <col min="15629" max="15872" width="9" style="18"/>
    <col min="15873" max="15873" width="7.77734375" style="18" customWidth="1"/>
    <col min="15874" max="15874" width="8.88671875" style="18" customWidth="1"/>
    <col min="15875" max="15875" width="11.44140625" style="18" customWidth="1"/>
    <col min="15876" max="15876" width="19.44140625" style="18" customWidth="1"/>
    <col min="15877" max="15877" width="16.6640625" style="18" customWidth="1"/>
    <col min="15878" max="15878" width="14" style="18" customWidth="1"/>
    <col min="15879" max="15883" width="8.6640625" style="18" customWidth="1"/>
    <col min="15884" max="15884" width="15.88671875" style="18" customWidth="1"/>
    <col min="15885" max="16128" width="9" style="18"/>
    <col min="16129" max="16129" width="7.77734375" style="18" customWidth="1"/>
    <col min="16130" max="16130" width="8.88671875" style="18" customWidth="1"/>
    <col min="16131" max="16131" width="11.44140625" style="18" customWidth="1"/>
    <col min="16132" max="16132" width="19.44140625" style="18" customWidth="1"/>
    <col min="16133" max="16133" width="16.6640625" style="18" customWidth="1"/>
    <col min="16134" max="16134" width="14" style="18" customWidth="1"/>
    <col min="16135" max="16139" width="8.6640625" style="18" customWidth="1"/>
    <col min="16140" max="16140" width="15.88671875" style="18" customWidth="1"/>
    <col min="16141" max="16384" width="9" style="18"/>
  </cols>
  <sheetData>
    <row r="1" spans="1:12" s="12" customFormat="1" ht="33.9" customHeight="1">
      <c r="A1" s="61" t="s">
        <v>150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</row>
    <row r="2" spans="1:12" s="12" customFormat="1" ht="27" customHeight="1">
      <c r="A2" s="13" t="s">
        <v>0</v>
      </c>
      <c r="B2" s="13" t="s">
        <v>1</v>
      </c>
      <c r="C2" s="13" t="s">
        <v>2</v>
      </c>
      <c r="D2" s="34" t="s">
        <v>3</v>
      </c>
      <c r="E2" s="13" t="s">
        <v>4</v>
      </c>
      <c r="F2" s="13" t="s">
        <v>5</v>
      </c>
      <c r="G2" s="13" t="s">
        <v>6</v>
      </c>
      <c r="H2" s="13" t="s">
        <v>66</v>
      </c>
      <c r="I2" s="14" t="s">
        <v>67</v>
      </c>
      <c r="J2" s="13" t="s">
        <v>7</v>
      </c>
      <c r="K2" s="13" t="s">
        <v>8</v>
      </c>
      <c r="L2" s="13" t="s">
        <v>9</v>
      </c>
    </row>
    <row r="3" spans="1:12" s="21" customFormat="1" ht="24.9" customHeight="1">
      <c r="A3" s="54">
        <v>1</v>
      </c>
      <c r="B3" s="56" t="s">
        <v>190</v>
      </c>
      <c r="C3" s="56" t="s">
        <v>191</v>
      </c>
      <c r="D3" s="54" t="s">
        <v>188</v>
      </c>
      <c r="E3" s="57" t="s">
        <v>192</v>
      </c>
      <c r="F3" s="58" t="s">
        <v>193</v>
      </c>
      <c r="G3" s="56">
        <v>73.489999999999995</v>
      </c>
      <c r="H3" s="55">
        <v>31.33</v>
      </c>
      <c r="I3" s="55">
        <v>49.65</v>
      </c>
      <c r="J3" s="55">
        <f>H3+I3</f>
        <v>80.97999999999999</v>
      </c>
      <c r="K3" s="55">
        <f>G3*40%+J3*60%</f>
        <v>77.983999999999995</v>
      </c>
      <c r="L3" s="54">
        <v>1</v>
      </c>
    </row>
    <row r="4" spans="1:12" s="21" customFormat="1" ht="24.9" customHeight="1">
      <c r="A4" s="54">
        <v>2</v>
      </c>
      <c r="B4" s="56" t="s">
        <v>194</v>
      </c>
      <c r="C4" s="56" t="s">
        <v>195</v>
      </c>
      <c r="D4" s="54" t="s">
        <v>188</v>
      </c>
      <c r="E4" s="57" t="s">
        <v>192</v>
      </c>
      <c r="F4" s="58" t="s">
        <v>193</v>
      </c>
      <c r="G4" s="56">
        <v>68.25</v>
      </c>
      <c r="H4" s="55">
        <v>35.33</v>
      </c>
      <c r="I4" s="55">
        <v>44.88</v>
      </c>
      <c r="J4" s="55">
        <f>H4+I4</f>
        <v>80.210000000000008</v>
      </c>
      <c r="K4" s="55">
        <f>G4*40%+J4*60%</f>
        <v>75.426000000000002</v>
      </c>
      <c r="L4" s="54">
        <v>2</v>
      </c>
    </row>
    <row r="5" spans="1:12" s="21" customFormat="1" ht="24.9" customHeight="1">
      <c r="A5" s="54">
        <v>3</v>
      </c>
      <c r="B5" s="56" t="s">
        <v>196</v>
      </c>
      <c r="C5" s="56" t="s">
        <v>197</v>
      </c>
      <c r="D5" s="54" t="s">
        <v>188</v>
      </c>
      <c r="E5" s="57" t="s">
        <v>198</v>
      </c>
      <c r="F5" s="58" t="s">
        <v>199</v>
      </c>
      <c r="G5" s="56">
        <v>72.55</v>
      </c>
      <c r="H5" s="55">
        <v>25.5</v>
      </c>
      <c r="I5" s="55">
        <v>38.67</v>
      </c>
      <c r="J5" s="55">
        <f>H5+I5</f>
        <v>64.17</v>
      </c>
      <c r="K5" s="55">
        <f>G5*40%+J5*60%</f>
        <v>67.522000000000006</v>
      </c>
      <c r="L5" s="54">
        <v>1</v>
      </c>
    </row>
    <row r="6" spans="1:12" s="21" customFormat="1" ht="24.9" customHeight="1">
      <c r="A6" s="54">
        <v>4</v>
      </c>
      <c r="B6" s="56" t="s">
        <v>200</v>
      </c>
      <c r="C6" s="56" t="s">
        <v>201</v>
      </c>
      <c r="D6" s="54" t="s">
        <v>188</v>
      </c>
      <c r="E6" s="57" t="s">
        <v>202</v>
      </c>
      <c r="F6" s="58" t="s">
        <v>203</v>
      </c>
      <c r="G6" s="56">
        <v>70.95</v>
      </c>
      <c r="H6" s="55">
        <v>24.33</v>
      </c>
      <c r="I6" s="55">
        <v>40</v>
      </c>
      <c r="J6" s="55">
        <f>H6+I6</f>
        <v>64.33</v>
      </c>
      <c r="K6" s="55">
        <f>G6*40%+J6*60%</f>
        <v>66.978000000000009</v>
      </c>
      <c r="L6" s="54">
        <v>1</v>
      </c>
    </row>
    <row r="7" spans="1:12" s="21" customFormat="1" ht="24.9" customHeight="1">
      <c r="A7" s="54">
        <v>5</v>
      </c>
      <c r="B7" s="56" t="s">
        <v>204</v>
      </c>
      <c r="C7" s="56" t="s">
        <v>205</v>
      </c>
      <c r="D7" s="54" t="s">
        <v>188</v>
      </c>
      <c r="E7" s="57" t="s">
        <v>206</v>
      </c>
      <c r="F7" s="58" t="s">
        <v>207</v>
      </c>
      <c r="G7" s="56">
        <v>58.57</v>
      </c>
      <c r="H7" s="55">
        <v>30</v>
      </c>
      <c r="I7" s="55">
        <v>44</v>
      </c>
      <c r="J7" s="55">
        <f>H7+I7</f>
        <v>74</v>
      </c>
      <c r="K7" s="55">
        <f t="shared" ref="K7" si="0">G7*40%+J7*60%</f>
        <v>67.828000000000003</v>
      </c>
      <c r="L7" s="54">
        <v>1</v>
      </c>
    </row>
    <row r="8" spans="1:12" s="21" customFormat="1" ht="24.9" customHeight="1">
      <c r="A8" s="54">
        <v>6</v>
      </c>
      <c r="B8" s="15" t="s">
        <v>68</v>
      </c>
      <c r="C8" s="15" t="s">
        <v>69</v>
      </c>
      <c r="D8" s="15" t="s">
        <v>70</v>
      </c>
      <c r="E8" s="15" t="s">
        <v>71</v>
      </c>
      <c r="F8" s="16" t="s">
        <v>72</v>
      </c>
      <c r="G8" s="17">
        <v>63.3</v>
      </c>
      <c r="H8" s="37">
        <v>30.33</v>
      </c>
      <c r="I8" s="37">
        <v>60</v>
      </c>
      <c r="J8" s="43">
        <f t="shared" ref="J8:J33" si="1">H8+I8</f>
        <v>90.33</v>
      </c>
      <c r="K8" s="43">
        <f t="shared" ref="K8:K33" si="2">G8*0.4+J8*0.6</f>
        <v>79.518000000000001</v>
      </c>
      <c r="L8" s="37">
        <v>1</v>
      </c>
    </row>
    <row r="9" spans="1:12" s="21" customFormat="1" ht="24.9" customHeight="1">
      <c r="A9" s="54">
        <v>7</v>
      </c>
      <c r="B9" s="15" t="s">
        <v>73</v>
      </c>
      <c r="C9" s="15" t="s">
        <v>74</v>
      </c>
      <c r="D9" s="15" t="s">
        <v>70</v>
      </c>
      <c r="E9" s="15" t="s">
        <v>71</v>
      </c>
      <c r="F9" s="16" t="s">
        <v>72</v>
      </c>
      <c r="G9" s="17">
        <v>65.040000000000006</v>
      </c>
      <c r="H9" s="37">
        <v>32</v>
      </c>
      <c r="I9" s="37">
        <v>53.33</v>
      </c>
      <c r="J9" s="43">
        <f t="shared" si="1"/>
        <v>85.33</v>
      </c>
      <c r="K9" s="43">
        <f t="shared" si="2"/>
        <v>77.213999999999999</v>
      </c>
      <c r="L9" s="37">
        <v>2</v>
      </c>
    </row>
    <row r="10" spans="1:12" s="21" customFormat="1" ht="24.9" customHeight="1">
      <c r="A10" s="54">
        <v>8</v>
      </c>
      <c r="B10" s="15" t="s">
        <v>75</v>
      </c>
      <c r="C10" s="15" t="s">
        <v>76</v>
      </c>
      <c r="D10" s="15" t="s">
        <v>70</v>
      </c>
      <c r="E10" s="15" t="s">
        <v>77</v>
      </c>
      <c r="F10" s="16" t="s">
        <v>78</v>
      </c>
      <c r="G10" s="17">
        <v>66.12</v>
      </c>
      <c r="H10" s="37">
        <v>35</v>
      </c>
      <c r="I10" s="37">
        <v>59</v>
      </c>
      <c r="J10" s="43">
        <f t="shared" si="1"/>
        <v>94</v>
      </c>
      <c r="K10" s="43">
        <f t="shared" si="2"/>
        <v>82.847999999999999</v>
      </c>
      <c r="L10" s="37">
        <v>1</v>
      </c>
    </row>
    <row r="11" spans="1:12" s="21" customFormat="1" ht="24.9" customHeight="1">
      <c r="A11" s="54">
        <v>9</v>
      </c>
      <c r="B11" s="15" t="s">
        <v>79</v>
      </c>
      <c r="C11" s="15" t="s">
        <v>80</v>
      </c>
      <c r="D11" s="15" t="s">
        <v>70</v>
      </c>
      <c r="E11" s="15" t="s">
        <v>81</v>
      </c>
      <c r="F11" s="16" t="s">
        <v>82</v>
      </c>
      <c r="G11" s="17">
        <v>60.35</v>
      </c>
      <c r="H11" s="37">
        <v>34.67</v>
      </c>
      <c r="I11" s="37">
        <v>43.4</v>
      </c>
      <c r="J11" s="43">
        <f t="shared" si="1"/>
        <v>78.069999999999993</v>
      </c>
      <c r="K11" s="43">
        <f t="shared" si="2"/>
        <v>70.981999999999999</v>
      </c>
      <c r="L11" s="37">
        <v>1</v>
      </c>
    </row>
    <row r="12" spans="1:12" s="21" customFormat="1" ht="24.9" customHeight="1">
      <c r="A12" s="54">
        <v>10</v>
      </c>
      <c r="B12" s="19" t="s">
        <v>85</v>
      </c>
      <c r="C12" s="19" t="s">
        <v>86</v>
      </c>
      <c r="D12" s="15" t="s">
        <v>135</v>
      </c>
      <c r="E12" s="15" t="s">
        <v>138</v>
      </c>
      <c r="F12" s="15" t="s">
        <v>139</v>
      </c>
      <c r="G12" s="5">
        <v>63.09</v>
      </c>
      <c r="H12" s="5">
        <v>34.33</v>
      </c>
      <c r="I12" s="5">
        <v>49</v>
      </c>
      <c r="J12" s="43">
        <f>H12+I12</f>
        <v>83.33</v>
      </c>
      <c r="K12" s="43">
        <f>G12*0.4+J12*0.6</f>
        <v>75.234000000000009</v>
      </c>
      <c r="L12" s="28">
        <v>1</v>
      </c>
    </row>
    <row r="13" spans="1:12" s="21" customFormat="1" ht="24.9" customHeight="1">
      <c r="A13" s="54">
        <v>11</v>
      </c>
      <c r="B13" s="19" t="s">
        <v>83</v>
      </c>
      <c r="C13" s="19" t="s">
        <v>84</v>
      </c>
      <c r="D13" s="15" t="s">
        <v>135</v>
      </c>
      <c r="E13" s="15" t="s">
        <v>136</v>
      </c>
      <c r="F13" s="15" t="s">
        <v>137</v>
      </c>
      <c r="G13" s="5">
        <v>79.819999999999993</v>
      </c>
      <c r="H13" s="5">
        <v>30</v>
      </c>
      <c r="I13" s="5">
        <v>54.7</v>
      </c>
      <c r="J13" s="43">
        <f t="shared" si="1"/>
        <v>84.7</v>
      </c>
      <c r="K13" s="43">
        <f t="shared" si="2"/>
        <v>82.74799999999999</v>
      </c>
      <c r="L13" s="28">
        <v>1</v>
      </c>
    </row>
    <row r="14" spans="1:12" s="21" customFormat="1" ht="24.9" customHeight="1">
      <c r="A14" s="54">
        <v>12</v>
      </c>
      <c r="B14" s="47" t="s">
        <v>169</v>
      </c>
      <c r="C14" s="48" t="s">
        <v>170</v>
      </c>
      <c r="D14" s="46" t="s">
        <v>171</v>
      </c>
      <c r="E14" s="47" t="s">
        <v>172</v>
      </c>
      <c r="F14" s="47" t="s">
        <v>173</v>
      </c>
      <c r="G14" s="49">
        <v>70.48</v>
      </c>
      <c r="H14" s="49">
        <v>32.17</v>
      </c>
      <c r="I14" s="49">
        <v>30.2</v>
      </c>
      <c r="J14" s="49">
        <f>H14+I14</f>
        <v>62.370000000000005</v>
      </c>
      <c r="K14" s="49">
        <f>G14*0.4+J14*0.6</f>
        <v>65.614000000000004</v>
      </c>
      <c r="L14" s="47">
        <v>1</v>
      </c>
    </row>
    <row r="15" spans="1:12" s="21" customFormat="1" ht="24.9" customHeight="1">
      <c r="A15" s="54">
        <v>13</v>
      </c>
      <c r="B15" s="47" t="s">
        <v>174</v>
      </c>
      <c r="C15" s="48" t="s">
        <v>175</v>
      </c>
      <c r="D15" s="46" t="s">
        <v>171</v>
      </c>
      <c r="E15" s="47" t="s">
        <v>172</v>
      </c>
      <c r="F15" s="47" t="s">
        <v>173</v>
      </c>
      <c r="G15" s="49">
        <v>59.77</v>
      </c>
      <c r="H15" s="49">
        <v>34.67</v>
      </c>
      <c r="I15" s="49">
        <v>29.4</v>
      </c>
      <c r="J15" s="49">
        <f>H15+I15</f>
        <v>64.069999999999993</v>
      </c>
      <c r="K15" s="49">
        <f>G15*0.4+J15*0.6</f>
        <v>62.349999999999994</v>
      </c>
      <c r="L15" s="47">
        <v>3</v>
      </c>
    </row>
    <row r="16" spans="1:12" s="21" customFormat="1" ht="24.9" customHeight="1">
      <c r="A16" s="54">
        <v>14</v>
      </c>
      <c r="B16" s="47" t="s">
        <v>176</v>
      </c>
      <c r="C16" s="48" t="s">
        <v>177</v>
      </c>
      <c r="D16" s="46" t="s">
        <v>171</v>
      </c>
      <c r="E16" s="47" t="s">
        <v>172</v>
      </c>
      <c r="F16" s="47" t="s">
        <v>173</v>
      </c>
      <c r="G16" s="49">
        <v>55.16</v>
      </c>
      <c r="H16" s="49">
        <v>34.67</v>
      </c>
      <c r="I16" s="49">
        <v>32.1</v>
      </c>
      <c r="J16" s="49">
        <f>H16+I16</f>
        <v>66.77000000000001</v>
      </c>
      <c r="K16" s="49">
        <f>G16*0.4+J16*0.6</f>
        <v>62.126000000000005</v>
      </c>
      <c r="L16" s="47">
        <v>4</v>
      </c>
    </row>
    <row r="17" spans="1:12" s="21" customFormat="1" ht="24.9" customHeight="1">
      <c r="A17" s="54">
        <v>15</v>
      </c>
      <c r="B17" s="47" t="s">
        <v>178</v>
      </c>
      <c r="C17" s="48" t="s">
        <v>179</v>
      </c>
      <c r="D17" s="46" t="s">
        <v>171</v>
      </c>
      <c r="E17" s="47" t="s">
        <v>172</v>
      </c>
      <c r="F17" s="47" t="s">
        <v>173</v>
      </c>
      <c r="G17" s="49">
        <v>49.6</v>
      </c>
      <c r="H17" s="49">
        <v>34.67</v>
      </c>
      <c r="I17" s="49">
        <v>27</v>
      </c>
      <c r="J17" s="49">
        <f>H17+I17</f>
        <v>61.67</v>
      </c>
      <c r="K17" s="49">
        <f>G17*0.4+J17*0.6</f>
        <v>56.842000000000006</v>
      </c>
      <c r="L17" s="47">
        <v>7</v>
      </c>
    </row>
    <row r="18" spans="1:12" s="21" customFormat="1" ht="24.9" customHeight="1">
      <c r="A18" s="54">
        <v>16</v>
      </c>
      <c r="B18" s="47" t="s">
        <v>180</v>
      </c>
      <c r="C18" s="48" t="s">
        <v>181</v>
      </c>
      <c r="D18" s="47" t="s">
        <v>171</v>
      </c>
      <c r="E18" s="47" t="s">
        <v>182</v>
      </c>
      <c r="F18" s="47" t="s">
        <v>183</v>
      </c>
      <c r="G18" s="49">
        <v>68.8</v>
      </c>
      <c r="H18" s="49">
        <v>31</v>
      </c>
      <c r="I18" s="49">
        <v>40</v>
      </c>
      <c r="J18" s="49">
        <v>71</v>
      </c>
      <c r="K18" s="49">
        <f t="shared" ref="K18:K19" si="3">G18*0.4+J18*0.6</f>
        <v>70.12</v>
      </c>
      <c r="L18" s="47">
        <v>1</v>
      </c>
    </row>
    <row r="19" spans="1:12" s="21" customFormat="1" ht="24.9" customHeight="1">
      <c r="A19" s="54">
        <v>17</v>
      </c>
      <c r="B19" s="47" t="s">
        <v>184</v>
      </c>
      <c r="C19" s="48" t="s">
        <v>185</v>
      </c>
      <c r="D19" s="47" t="s">
        <v>171</v>
      </c>
      <c r="E19" s="47" t="s">
        <v>182</v>
      </c>
      <c r="F19" s="47" t="s">
        <v>183</v>
      </c>
      <c r="G19" s="49">
        <v>72.489999999999995</v>
      </c>
      <c r="H19" s="49">
        <v>38</v>
      </c>
      <c r="I19" s="49">
        <v>27</v>
      </c>
      <c r="J19" s="49">
        <v>65</v>
      </c>
      <c r="K19" s="49">
        <f t="shared" si="3"/>
        <v>67.995999999999995</v>
      </c>
      <c r="L19" s="47">
        <v>2</v>
      </c>
    </row>
    <row r="20" spans="1:12" s="21" customFormat="1" ht="24.9" customHeight="1">
      <c r="A20" s="54">
        <v>18</v>
      </c>
      <c r="B20" s="29" t="s">
        <v>87</v>
      </c>
      <c r="C20" s="29" t="s">
        <v>88</v>
      </c>
      <c r="D20" s="32" t="s">
        <v>56</v>
      </c>
      <c r="E20" s="40" t="s">
        <v>208</v>
      </c>
      <c r="F20" s="33" t="s">
        <v>128</v>
      </c>
      <c r="G20" s="29">
        <v>72.14</v>
      </c>
      <c r="H20" s="29">
        <v>34.67</v>
      </c>
      <c r="I20" s="29">
        <v>54</v>
      </c>
      <c r="J20" s="43">
        <f t="shared" si="1"/>
        <v>88.67</v>
      </c>
      <c r="K20" s="43">
        <f t="shared" si="2"/>
        <v>82.057999999999993</v>
      </c>
      <c r="L20" s="29">
        <v>1</v>
      </c>
    </row>
    <row r="21" spans="1:12" s="21" customFormat="1" ht="24.9" customHeight="1">
      <c r="A21" s="54">
        <v>19</v>
      </c>
      <c r="B21" s="32" t="s">
        <v>89</v>
      </c>
      <c r="C21" s="32" t="s">
        <v>90</v>
      </c>
      <c r="D21" s="32" t="s">
        <v>56</v>
      </c>
      <c r="E21" s="40" t="s">
        <v>209</v>
      </c>
      <c r="F21" s="33" t="s">
        <v>91</v>
      </c>
      <c r="G21" s="32">
        <v>67.099999999999994</v>
      </c>
      <c r="H21" s="29">
        <v>31.67</v>
      </c>
      <c r="I21" s="29">
        <v>28.65</v>
      </c>
      <c r="J21" s="43">
        <f t="shared" si="1"/>
        <v>60.32</v>
      </c>
      <c r="K21" s="43">
        <f t="shared" si="2"/>
        <v>63.031999999999996</v>
      </c>
      <c r="L21" s="29">
        <v>1</v>
      </c>
    </row>
    <row r="22" spans="1:12" s="21" customFormat="1" ht="24.9" customHeight="1">
      <c r="A22" s="54">
        <v>20</v>
      </c>
      <c r="B22" s="19" t="s">
        <v>158</v>
      </c>
      <c r="C22" s="19" t="s">
        <v>159</v>
      </c>
      <c r="D22" s="19" t="s">
        <v>160</v>
      </c>
      <c r="E22" s="19" t="s">
        <v>161</v>
      </c>
      <c r="F22" s="19" t="s">
        <v>162</v>
      </c>
      <c r="G22" s="19">
        <v>80.39</v>
      </c>
      <c r="H22" s="19">
        <v>25.67</v>
      </c>
      <c r="I22" s="19">
        <v>36.6</v>
      </c>
      <c r="J22" s="19">
        <v>62.27</v>
      </c>
      <c r="K22" s="59">
        <f>G22*0.4+J22*0.6</f>
        <v>69.518000000000001</v>
      </c>
      <c r="L22" s="19">
        <v>1</v>
      </c>
    </row>
    <row r="23" spans="1:12" s="21" customFormat="1" ht="24.9" customHeight="1">
      <c r="A23" s="54">
        <v>21</v>
      </c>
      <c r="B23" s="19" t="s">
        <v>163</v>
      </c>
      <c r="C23" s="19" t="s">
        <v>164</v>
      </c>
      <c r="D23" s="19" t="s">
        <v>160</v>
      </c>
      <c r="E23" s="19" t="s">
        <v>161</v>
      </c>
      <c r="F23" s="19" t="s">
        <v>162</v>
      </c>
      <c r="G23" s="19">
        <v>70.09</v>
      </c>
      <c r="H23" s="19">
        <v>30.67</v>
      </c>
      <c r="I23" s="19">
        <v>37.700000000000003</v>
      </c>
      <c r="J23" s="19">
        <v>68.37</v>
      </c>
      <c r="K23" s="59">
        <f>G23*0.4+J23*0.6</f>
        <v>69.057999999999993</v>
      </c>
      <c r="L23" s="19">
        <v>2</v>
      </c>
    </row>
    <row r="24" spans="1:12" s="21" customFormat="1" ht="24.9" customHeight="1">
      <c r="A24" s="54">
        <v>22</v>
      </c>
      <c r="B24" s="19" t="s">
        <v>165</v>
      </c>
      <c r="C24" s="19" t="s">
        <v>166</v>
      </c>
      <c r="D24" s="19" t="s">
        <v>160</v>
      </c>
      <c r="E24" s="19" t="s">
        <v>167</v>
      </c>
      <c r="F24" s="19" t="s">
        <v>168</v>
      </c>
      <c r="G24" s="19">
        <v>59.4</v>
      </c>
      <c r="H24" s="19">
        <v>30.33</v>
      </c>
      <c r="I24" s="19">
        <v>52.5</v>
      </c>
      <c r="J24" s="19">
        <v>82.83</v>
      </c>
      <c r="K24" s="59">
        <f>G24*0.4+J24*0.6</f>
        <v>73.457999999999998</v>
      </c>
      <c r="L24" s="19">
        <v>1</v>
      </c>
    </row>
    <row r="25" spans="1:12" s="21" customFormat="1" ht="24.9" customHeight="1">
      <c r="A25" s="54">
        <v>23</v>
      </c>
      <c r="B25" s="28" t="s">
        <v>92</v>
      </c>
      <c r="C25" s="28" t="s">
        <v>93</v>
      </c>
      <c r="D25" s="5" t="s">
        <v>140</v>
      </c>
      <c r="E25" s="28" t="s">
        <v>134</v>
      </c>
      <c r="F25" s="10" t="s">
        <v>129</v>
      </c>
      <c r="G25" s="28">
        <v>76.930000000000007</v>
      </c>
      <c r="H25" s="28">
        <v>35</v>
      </c>
      <c r="I25" s="28">
        <v>59</v>
      </c>
      <c r="J25" s="43">
        <f t="shared" si="1"/>
        <v>94</v>
      </c>
      <c r="K25" s="43">
        <f t="shared" si="2"/>
        <v>87.171999999999997</v>
      </c>
      <c r="L25" s="28">
        <v>1</v>
      </c>
    </row>
    <row r="26" spans="1:12" s="21" customFormat="1" ht="24.9" customHeight="1">
      <c r="A26" s="54">
        <v>24</v>
      </c>
      <c r="B26" s="28" t="s">
        <v>94</v>
      </c>
      <c r="C26" s="28" t="s">
        <v>95</v>
      </c>
      <c r="D26" s="5" t="s">
        <v>140</v>
      </c>
      <c r="E26" s="28" t="s">
        <v>96</v>
      </c>
      <c r="F26" s="23" t="s">
        <v>97</v>
      </c>
      <c r="G26" s="28">
        <v>71.739999999999995</v>
      </c>
      <c r="H26" s="28">
        <v>34.67</v>
      </c>
      <c r="I26" s="28">
        <v>54.4</v>
      </c>
      <c r="J26" s="43">
        <f t="shared" si="1"/>
        <v>89.07</v>
      </c>
      <c r="K26" s="43">
        <f t="shared" si="2"/>
        <v>82.137999999999991</v>
      </c>
      <c r="L26" s="28">
        <v>1</v>
      </c>
    </row>
    <row r="27" spans="1:12" s="21" customFormat="1" ht="24.9" customHeight="1">
      <c r="A27" s="54">
        <v>25</v>
      </c>
      <c r="B27" s="22" t="s">
        <v>98</v>
      </c>
      <c r="C27" s="22" t="s">
        <v>99</v>
      </c>
      <c r="D27" s="5" t="s">
        <v>140</v>
      </c>
      <c r="E27" s="28" t="s">
        <v>100</v>
      </c>
      <c r="F27" s="23" t="s">
        <v>130</v>
      </c>
      <c r="G27" s="28">
        <v>48.97</v>
      </c>
      <c r="H27" s="28">
        <v>35.67</v>
      </c>
      <c r="I27" s="28">
        <v>30</v>
      </c>
      <c r="J27" s="43">
        <f t="shared" si="1"/>
        <v>65.67</v>
      </c>
      <c r="K27" s="43">
        <f t="shared" si="2"/>
        <v>58.99</v>
      </c>
      <c r="L27" s="28">
        <v>1</v>
      </c>
    </row>
    <row r="28" spans="1:12" s="21" customFormat="1" ht="24.9" customHeight="1">
      <c r="A28" s="54">
        <v>26</v>
      </c>
      <c r="B28" s="28" t="s">
        <v>152</v>
      </c>
      <c r="C28" s="24" t="s">
        <v>131</v>
      </c>
      <c r="D28" s="5" t="s">
        <v>140</v>
      </c>
      <c r="E28" s="23" t="s">
        <v>151</v>
      </c>
      <c r="F28" s="23" t="s">
        <v>132</v>
      </c>
      <c r="G28" s="28">
        <v>60.54</v>
      </c>
      <c r="H28" s="28">
        <v>30.67</v>
      </c>
      <c r="I28" s="28">
        <v>50.03</v>
      </c>
      <c r="J28" s="43">
        <f t="shared" si="1"/>
        <v>80.7</v>
      </c>
      <c r="K28" s="43">
        <f t="shared" si="2"/>
        <v>72.635999999999996</v>
      </c>
      <c r="L28" s="28">
        <v>1</v>
      </c>
    </row>
    <row r="29" spans="1:12" s="21" customFormat="1" ht="24.9" customHeight="1">
      <c r="A29" s="54">
        <v>27</v>
      </c>
      <c r="B29" s="19" t="s">
        <v>101</v>
      </c>
      <c r="C29" s="19" t="s">
        <v>102</v>
      </c>
      <c r="D29" s="19" t="s">
        <v>103</v>
      </c>
      <c r="E29" s="19" t="s">
        <v>104</v>
      </c>
      <c r="F29" s="20" t="s">
        <v>105</v>
      </c>
      <c r="G29" s="19">
        <v>60.83</v>
      </c>
      <c r="H29" s="28">
        <v>31.33</v>
      </c>
      <c r="I29" s="28">
        <v>47</v>
      </c>
      <c r="J29" s="43">
        <f t="shared" si="1"/>
        <v>78.33</v>
      </c>
      <c r="K29" s="43">
        <f t="shared" si="2"/>
        <v>71.33</v>
      </c>
      <c r="L29" s="28">
        <v>1</v>
      </c>
    </row>
    <row r="30" spans="1:12" s="21" customFormat="1" ht="24.9" customHeight="1">
      <c r="A30" s="54">
        <v>28</v>
      </c>
      <c r="B30" s="4" t="s">
        <v>107</v>
      </c>
      <c r="C30" s="4" t="s">
        <v>108</v>
      </c>
      <c r="D30" s="35" t="s">
        <v>57</v>
      </c>
      <c r="E30" s="28" t="s">
        <v>106</v>
      </c>
      <c r="F30" s="6">
        <v>38</v>
      </c>
      <c r="G30" s="4">
        <v>66.09</v>
      </c>
      <c r="H30" s="28">
        <v>34.630000000000003</v>
      </c>
      <c r="I30" s="28">
        <v>50.67</v>
      </c>
      <c r="J30" s="43">
        <f t="shared" si="1"/>
        <v>85.300000000000011</v>
      </c>
      <c r="K30" s="43">
        <f t="shared" si="2"/>
        <v>77.616000000000014</v>
      </c>
      <c r="L30" s="28">
        <v>1</v>
      </c>
    </row>
    <row r="31" spans="1:12" s="21" customFormat="1" ht="24.9" customHeight="1">
      <c r="A31" s="54">
        <v>29</v>
      </c>
      <c r="B31" s="4" t="s">
        <v>110</v>
      </c>
      <c r="C31" s="4" t="s">
        <v>111</v>
      </c>
      <c r="D31" s="35" t="s">
        <v>57</v>
      </c>
      <c r="E31" s="5" t="s">
        <v>109</v>
      </c>
      <c r="F31" s="6">
        <v>39</v>
      </c>
      <c r="G31" s="4">
        <v>63.77</v>
      </c>
      <c r="H31" s="28">
        <v>37.33</v>
      </c>
      <c r="I31" s="28">
        <v>56</v>
      </c>
      <c r="J31" s="43">
        <f t="shared" si="1"/>
        <v>93.33</v>
      </c>
      <c r="K31" s="43">
        <f t="shared" si="2"/>
        <v>81.506</v>
      </c>
      <c r="L31" s="28">
        <v>1</v>
      </c>
    </row>
    <row r="32" spans="1:12" s="21" customFormat="1" ht="24.9" customHeight="1">
      <c r="A32" s="54">
        <v>30</v>
      </c>
      <c r="B32" s="7" t="s">
        <v>113</v>
      </c>
      <c r="C32" s="7" t="s">
        <v>114</v>
      </c>
      <c r="D32" s="29" t="s">
        <v>57</v>
      </c>
      <c r="E32" s="8" t="s">
        <v>112</v>
      </c>
      <c r="F32" s="9">
        <v>42</v>
      </c>
      <c r="G32" s="7">
        <v>79.39</v>
      </c>
      <c r="H32" s="29">
        <v>36</v>
      </c>
      <c r="I32" s="29">
        <v>55.33</v>
      </c>
      <c r="J32" s="43">
        <f t="shared" si="1"/>
        <v>91.33</v>
      </c>
      <c r="K32" s="43">
        <f t="shared" si="2"/>
        <v>86.554000000000002</v>
      </c>
      <c r="L32" s="29">
        <v>1</v>
      </c>
    </row>
    <row r="33" spans="1:12" s="21" customFormat="1" ht="24.9" customHeight="1">
      <c r="A33" s="54">
        <v>31</v>
      </c>
      <c r="B33" s="4" t="s">
        <v>116</v>
      </c>
      <c r="C33" s="4" t="s">
        <v>117</v>
      </c>
      <c r="D33" s="35" t="s">
        <v>57</v>
      </c>
      <c r="E33" s="5" t="s">
        <v>115</v>
      </c>
      <c r="F33" s="6">
        <v>44</v>
      </c>
      <c r="G33" s="4">
        <v>69.25</v>
      </c>
      <c r="H33" s="28">
        <v>36.53</v>
      </c>
      <c r="I33" s="28">
        <v>54.33</v>
      </c>
      <c r="J33" s="43">
        <f t="shared" si="1"/>
        <v>90.86</v>
      </c>
      <c r="K33" s="43">
        <f t="shared" si="2"/>
        <v>82.216000000000008</v>
      </c>
      <c r="L33" s="28">
        <v>1</v>
      </c>
    </row>
    <row r="34" spans="1:12" s="21" customFormat="1" ht="24.9" customHeight="1">
      <c r="A34" s="54">
        <v>32</v>
      </c>
      <c r="B34" s="19" t="s">
        <v>118</v>
      </c>
      <c r="C34" s="19" t="s">
        <v>119</v>
      </c>
      <c r="D34" s="19" t="s">
        <v>133</v>
      </c>
      <c r="E34" s="25" t="s">
        <v>120</v>
      </c>
      <c r="F34" s="26" t="s">
        <v>121</v>
      </c>
      <c r="G34" s="19">
        <v>70.77</v>
      </c>
      <c r="H34" s="31">
        <v>36.33</v>
      </c>
      <c r="I34" s="31">
        <v>48</v>
      </c>
      <c r="J34" s="43">
        <f t="shared" ref="J34:J36" si="4">H34+I34</f>
        <v>84.33</v>
      </c>
      <c r="K34" s="43">
        <f t="shared" ref="K34:K36" si="5">G34*0.4+J34*0.6</f>
        <v>78.906000000000006</v>
      </c>
      <c r="L34" s="28">
        <v>1</v>
      </c>
    </row>
    <row r="35" spans="1:12" s="21" customFormat="1" ht="24.9" customHeight="1">
      <c r="A35" s="54">
        <v>33</v>
      </c>
      <c r="B35" s="19" t="s">
        <v>122</v>
      </c>
      <c r="C35" s="19" t="s">
        <v>123</v>
      </c>
      <c r="D35" s="19" t="s">
        <v>133</v>
      </c>
      <c r="E35" s="25" t="s">
        <v>120</v>
      </c>
      <c r="F35" s="27" t="s">
        <v>124</v>
      </c>
      <c r="G35" s="19">
        <v>67.92</v>
      </c>
      <c r="H35" s="31">
        <v>35.67</v>
      </c>
      <c r="I35" s="31">
        <v>47.666666666666664</v>
      </c>
      <c r="J35" s="43">
        <f t="shared" si="4"/>
        <v>83.336666666666673</v>
      </c>
      <c r="K35" s="43">
        <f t="shared" si="5"/>
        <v>77.17</v>
      </c>
      <c r="L35" s="28">
        <v>1</v>
      </c>
    </row>
    <row r="36" spans="1:12" s="21" customFormat="1" ht="24.9" customHeight="1">
      <c r="A36" s="54">
        <v>34</v>
      </c>
      <c r="B36" s="19" t="s">
        <v>125</v>
      </c>
      <c r="C36" s="19" t="s">
        <v>126</v>
      </c>
      <c r="D36" s="19" t="s">
        <v>133</v>
      </c>
      <c r="E36" s="25" t="s">
        <v>120</v>
      </c>
      <c r="F36" s="26" t="s">
        <v>127</v>
      </c>
      <c r="G36" s="19">
        <v>69.44</v>
      </c>
      <c r="H36" s="31">
        <v>33.33</v>
      </c>
      <c r="I36" s="31">
        <v>54</v>
      </c>
      <c r="J36" s="43">
        <f t="shared" si="4"/>
        <v>87.33</v>
      </c>
      <c r="K36" s="43">
        <f t="shared" si="5"/>
        <v>80.173999999999992</v>
      </c>
      <c r="L36" s="28">
        <v>1</v>
      </c>
    </row>
  </sheetData>
  <protectedRanges>
    <protectedRange sqref="D12:E13" name="区域1"/>
    <protectedRange sqref="G12:G13" name="区域1_1"/>
  </protectedRanges>
  <mergeCells count="1">
    <mergeCell ref="A1:L1"/>
  </mergeCells>
  <phoneticPr fontId="2" type="noConversion"/>
  <conditionalFormatting sqref="I18:I19">
    <cfRule type="cellIs" dxfId="0" priority="1" operator="equal">
      <formula>0</formula>
    </cfRule>
  </conditionalFormatting>
  <pageMargins left="0.75138888888888899" right="0.2361111111111111" top="0.66874999999999996" bottom="0.74791666666666701" header="0.5" footer="0.5"/>
  <pageSetup paperSize="9" orientation="landscape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文化课</vt:lpstr>
      <vt:lpstr>专业课</vt:lpstr>
      <vt:lpstr>文化课!Print_Titles</vt:lpstr>
      <vt:lpstr>专业课!Print_Titles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洪志涛</dc:creator>
  <cp:lastModifiedBy>Administrator</cp:lastModifiedBy>
  <dcterms:created xsi:type="dcterms:W3CDTF">2021-08-12T10:07:12Z</dcterms:created>
  <dcterms:modified xsi:type="dcterms:W3CDTF">2021-08-14T10:01:40Z</dcterms:modified>
</cp:coreProperties>
</file>